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ley\Desktop\YILDIZLAR FİKSTÜR\"/>
    </mc:Choice>
  </mc:AlternateContent>
  <xr:revisionPtr revIDLastSave="0" documentId="13_ncr:1_{58DD25A2-B298-45D7-9A79-6244B4073F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ıldız Kızlar" sheetId="1" r:id="rId1"/>
  </sheets>
  <definedNames>
    <definedName name="_xlnm.Print_Area" localSheetId="0">'Yıldız Kızlar'!$B$55:$P$99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2" i="1" l="1"/>
  <c r="V63" i="1"/>
  <c r="V64" i="1"/>
  <c r="V61" i="1"/>
  <c r="S62" i="1"/>
  <c r="S63" i="1"/>
  <c r="S64" i="1"/>
  <c r="S61" i="1"/>
  <c r="V57" i="1"/>
  <c r="V58" i="1"/>
  <c r="V59" i="1"/>
  <c r="V56" i="1"/>
  <c r="U57" i="1"/>
  <c r="U58" i="1"/>
  <c r="U59" i="1"/>
  <c r="U56" i="1"/>
  <c r="S57" i="1"/>
  <c r="S58" i="1"/>
  <c r="S59" i="1"/>
  <c r="S56" i="1"/>
  <c r="R57" i="1"/>
  <c r="R58" i="1"/>
  <c r="R59" i="1"/>
  <c r="R56" i="1"/>
  <c r="O63" i="1" a="1"/>
  <c r="O63" i="1" s="1"/>
  <c r="K63" i="1" a="1"/>
  <c r="K63" i="1" s="1"/>
  <c r="G63" i="1" a="1"/>
  <c r="G63" i="1" s="1"/>
  <c r="O62" i="1" a="1"/>
  <c r="O62" i="1" s="1"/>
  <c r="K62" i="1" a="1"/>
  <c r="K62" i="1" s="1"/>
  <c r="G62" i="1" a="1"/>
  <c r="G62" i="1" s="1"/>
  <c r="D63" i="1" a="1"/>
  <c r="D63" i="1" s="1"/>
  <c r="D62" i="1" a="1"/>
  <c r="D62" i="1" s="1"/>
  <c r="O61" i="1" a="1"/>
  <c r="O61" i="1" s="1"/>
  <c r="K61" i="1" a="1"/>
  <c r="K61" i="1" s="1"/>
  <c r="G61" i="1" a="1"/>
  <c r="G61" i="1" s="1"/>
  <c r="D61" i="1" a="1"/>
  <c r="D61" i="1" s="1"/>
  <c r="L75" i="1" s="1"/>
  <c r="K60" i="1" a="1"/>
  <c r="G60" i="1" a="1"/>
  <c r="D60" i="1" a="1"/>
  <c r="O60" i="1" a="1"/>
  <c r="O60" i="1" l="1"/>
  <c r="T92" i="1" s="1"/>
  <c r="D60" i="1"/>
  <c r="H66" i="1" s="1"/>
  <c r="G60" i="1"/>
  <c r="L78" i="1" s="1"/>
  <c r="K60" i="1"/>
  <c r="H85" i="1" s="1"/>
  <c r="L72" i="1"/>
  <c r="L88" i="1"/>
  <c r="H81" i="1"/>
  <c r="L84" i="1"/>
  <c r="H77" i="1"/>
  <c r="L68" i="1"/>
  <c r="H79" i="1"/>
  <c r="L70" i="1"/>
  <c r="L86" i="1"/>
  <c r="H88" i="1"/>
  <c r="L73" i="1"/>
  <c r="H80" i="1"/>
  <c r="H76" i="1"/>
  <c r="L69" i="1"/>
  <c r="H84" i="1"/>
  <c r="L71" i="1"/>
  <c r="H86" i="1"/>
  <c r="H78" i="1"/>
  <c r="L82" i="1"/>
  <c r="L66" i="1"/>
  <c r="H75" i="1"/>
  <c r="H74" i="1"/>
  <c r="L67" i="1"/>
  <c r="H82" i="1"/>
  <c r="L89" i="1"/>
  <c r="L81" i="1"/>
  <c r="H73" i="1"/>
  <c r="L85" i="1"/>
  <c r="L77" i="1"/>
  <c r="H69" i="1"/>
  <c r="L87" i="1"/>
  <c r="L79" i="1"/>
  <c r="H71" i="1"/>
  <c r="H67" i="1"/>
  <c r="L83" i="1"/>
  <c r="T95" i="1"/>
  <c r="T94" i="1"/>
  <c r="T93" i="1"/>
  <c r="T90" i="1"/>
  <c r="T89" i="1"/>
  <c r="T88" i="1"/>
  <c r="T85" i="1"/>
  <c r="T84" i="1"/>
  <c r="T83" i="1"/>
  <c r="T80" i="1"/>
  <c r="T79" i="1"/>
  <c r="T78" i="1"/>
  <c r="L94" i="1" a="1"/>
  <c r="H93" i="1" a="1"/>
  <c r="L92" i="1" a="1"/>
  <c r="L95" i="1" a="1"/>
  <c r="H92" i="1" a="1"/>
  <c r="L93" i="1" a="1"/>
  <c r="H95" i="1" a="1"/>
  <c r="T82" i="1" l="1"/>
  <c r="H87" i="1"/>
  <c r="H70" i="1"/>
  <c r="H72" i="1"/>
  <c r="H83" i="1"/>
  <c r="L80" i="1"/>
  <c r="L74" i="1"/>
  <c r="H89" i="1"/>
  <c r="H95" i="1"/>
  <c r="L93" i="1"/>
  <c r="H92" i="1"/>
  <c r="L95" i="1"/>
  <c r="L92" i="1"/>
  <c r="H93" i="1"/>
  <c r="L94" i="1"/>
  <c r="T87" i="1"/>
  <c r="H68" i="1"/>
  <c r="L76" i="1"/>
  <c r="H96" i="1" a="1"/>
  <c r="L97" i="1" a="1"/>
  <c r="H97" i="1" a="1"/>
  <c r="H94" i="1" a="1"/>
  <c r="L96" i="1" a="1"/>
  <c r="H99" i="1" a="1"/>
  <c r="H99" i="1" l="1"/>
  <c r="L96" i="1"/>
  <c r="H94" i="1"/>
  <c r="H97" i="1"/>
  <c r="L97" i="1"/>
  <c r="H96" i="1"/>
  <c r="H98" i="1" a="1"/>
  <c r="L98" i="1" a="1"/>
  <c r="L99" i="1" a="1"/>
  <c r="L99" i="1" l="1"/>
  <c r="L98" i="1"/>
  <c r="H9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<sst xmlns="http://schemas.openxmlformats.org/spreadsheetml/2006/main" count="350" uniqueCount="160">
  <si>
    <t>SONUÇ</t>
  </si>
  <si>
    <t>TARİH</t>
  </si>
  <si>
    <t>YER</t>
  </si>
  <si>
    <t>SAAT</t>
  </si>
  <si>
    <t>TAKIMLAR</t>
  </si>
  <si>
    <t>K U P A    V E    M A D A L Y A   T Ö R E N İ</t>
  </si>
  <si>
    <t>TARİH:</t>
  </si>
  <si>
    <t>YER:</t>
  </si>
  <si>
    <t>PLAY OFF</t>
  </si>
  <si>
    <t>:</t>
  </si>
  <si>
    <t>A GR</t>
  </si>
  <si>
    <t>B GR</t>
  </si>
  <si>
    <t>"</t>
  </si>
  <si>
    <t>*</t>
  </si>
  <si>
    <t>3.TORBADAKİ TAKIMLAR:</t>
  </si>
  <si>
    <t>4.TORBADAKİ TAKIMLAR:</t>
  </si>
  <si>
    <t>2.TORBADAKİ TAKIMLAR:</t>
  </si>
  <si>
    <t>1.TORBADAKİ TAKIMLARI:</t>
  </si>
  <si>
    <t>ANADOLU Y.FİNAL</t>
  </si>
  <si>
    <r>
      <t xml:space="preserve">1.TORBADAKİ 4 TAKIM KURA İLE 4 GRUBUN </t>
    </r>
    <r>
      <rPr>
        <b/>
        <u/>
        <sz val="11"/>
        <color indexed="8"/>
        <rFont val="Calibri"/>
        <family val="2"/>
        <charset val="162"/>
      </rPr>
      <t>SERİ BAŞI</t>
    </r>
    <r>
      <rPr>
        <sz val="11"/>
        <color indexed="8"/>
        <rFont val="Calibri"/>
        <family val="2"/>
        <charset val="162"/>
      </rPr>
      <t xml:space="preserve"> OLACAKTIR.</t>
    </r>
  </si>
  <si>
    <r>
      <t xml:space="preserve">2.TORBADAKİ 4 TAKIM 4 GRUBA </t>
    </r>
    <r>
      <rPr>
        <b/>
        <u/>
        <sz val="11"/>
        <color indexed="8"/>
        <rFont val="Calibri"/>
        <family val="2"/>
        <charset val="162"/>
      </rPr>
      <t>2.SIRA TAKIMLARI</t>
    </r>
    <r>
      <rPr>
        <sz val="11"/>
        <color indexed="8"/>
        <rFont val="Calibri"/>
        <family val="2"/>
        <charset val="162"/>
      </rPr>
      <t xml:space="preserve"> OLARAK KURA İLE DAĞITILACAKLARDIR.</t>
    </r>
  </si>
  <si>
    <r>
      <t xml:space="preserve">3.TORBADAKİ 4 TAKIM KURA İLE 4 GRUBA </t>
    </r>
    <r>
      <rPr>
        <b/>
        <u/>
        <sz val="11"/>
        <color indexed="8"/>
        <rFont val="Calibri"/>
        <family val="2"/>
        <charset val="162"/>
      </rPr>
      <t>3.SIRA TAKIMLARI</t>
    </r>
    <r>
      <rPr>
        <sz val="11"/>
        <color indexed="8"/>
        <rFont val="Calibri"/>
        <family val="2"/>
        <charset val="162"/>
      </rPr>
      <t xml:space="preserve"> OLARAK DAĞITILACAKLARDIR.</t>
    </r>
  </si>
  <si>
    <r>
      <t xml:space="preserve">4.TORBADAKİ 4 TAKIM KURA İLE 4 GRUBA </t>
    </r>
    <r>
      <rPr>
        <b/>
        <u/>
        <sz val="11"/>
        <color indexed="8"/>
        <rFont val="Calibri"/>
        <family val="2"/>
        <charset val="162"/>
      </rPr>
      <t xml:space="preserve">4.SIRA TAKIMLARI </t>
    </r>
    <r>
      <rPr>
        <sz val="11"/>
        <color indexed="8"/>
        <rFont val="Calibri"/>
        <family val="2"/>
        <charset val="162"/>
      </rPr>
      <t>OLARAK  DAĞITILACAKLARDIR.</t>
    </r>
  </si>
  <si>
    <t>NO</t>
  </si>
  <si>
    <t>TAKIMLARIN KURADAKİ SIRASI AYNI ZAMANDA FİKSTÜR NUMARASI OLACAKTIR.</t>
  </si>
  <si>
    <t>FİNAL MÜSABAKALARINA KATILACAK 16 TAKIM AÇIKLANAN KURA ÇEKİMİNE GÖRE 4 GRUBA AYRILIR.</t>
  </si>
  <si>
    <t>YUKARIDAKİ 16 TAKIM AŞAĞIDA BELİRTİLEN KURA ÇEKİMİNE GÖRE 4 GRUBA AYRILACAKTIR.</t>
  </si>
  <si>
    <t>11:00</t>
  </si>
  <si>
    <t>A1</t>
  </si>
  <si>
    <t>A4</t>
  </si>
  <si>
    <t>13:00</t>
  </si>
  <si>
    <t>A2</t>
  </si>
  <si>
    <t>A3</t>
  </si>
  <si>
    <t>15:00</t>
  </si>
  <si>
    <t>C1</t>
  </si>
  <si>
    <t>C4</t>
  </si>
  <si>
    <t>C2</t>
  </si>
  <si>
    <t>C3</t>
  </si>
  <si>
    <t>B1</t>
  </si>
  <si>
    <t>B4</t>
  </si>
  <si>
    <t>B2</t>
  </si>
  <si>
    <t>B3</t>
  </si>
  <si>
    <t>D1</t>
  </si>
  <si>
    <t>D4</t>
  </si>
  <si>
    <t>D2</t>
  </si>
  <si>
    <t>D3</t>
  </si>
  <si>
    <t>ÇARŞAMBA</t>
  </si>
  <si>
    <t>ANKARA</t>
  </si>
  <si>
    <t>PERŞEMBE</t>
  </si>
  <si>
    <t>CUMA</t>
  </si>
  <si>
    <t>(25 GAL)</t>
  </si>
  <si>
    <t>(26 GAL)</t>
  </si>
  <si>
    <t>(27 GAL)</t>
  </si>
  <si>
    <t>(28 GAL)</t>
  </si>
  <si>
    <t>(29 MAĞ)</t>
  </si>
  <si>
    <t>(30 MAĞ)</t>
  </si>
  <si>
    <t>(29 GAL)</t>
  </si>
  <si>
    <t>(30 GAL)</t>
  </si>
  <si>
    <t>3/4</t>
  </si>
  <si>
    <t>1/2</t>
  </si>
  <si>
    <t>İSTANBUL</t>
  </si>
  <si>
    <t>İZMİR</t>
  </si>
  <si>
    <t xml:space="preserve">          GRUP MAÇLARI SONUNDA GRUP 1. VE 2.'LERİ FİNALE KALIR.  3. VE 4.'LER ELENİR.</t>
  </si>
  <si>
    <t>BURSA</t>
  </si>
  <si>
    <t>PAZARTESİ</t>
  </si>
  <si>
    <t>CUMARTESİ</t>
  </si>
  <si>
    <t>A GRUBU</t>
  </si>
  <si>
    <t>B GRUBU</t>
  </si>
  <si>
    <t>C GRUBU</t>
  </si>
  <si>
    <t>D GRUBU</t>
  </si>
  <si>
    <t>14:00</t>
  </si>
  <si>
    <t>BİRİNCİ</t>
  </si>
  <si>
    <t>İKİNCİ</t>
  </si>
  <si>
    <t>ÜÇÜNCÜ</t>
  </si>
  <si>
    <t>DÖRDÜNCÜ</t>
  </si>
  <si>
    <t>2024-2025 VOLEYBOL SEZONU</t>
  </si>
  <si>
    <t>26-31 MAYIS 2025</t>
  </si>
  <si>
    <t>KURA ÇEKİMİ:</t>
  </si>
  <si>
    <t>25 MAYIS 2025 PAZAR / SAAT: 14:00</t>
  </si>
  <si>
    <t>İZMİR - GAZİEMİR FUAR ALANI (FESTİVAL)</t>
  </si>
  <si>
    <t>(2023-2024 SEZONU İLK DÖRT SIRAYI ALAN İLLERİN TAKIMLARI)</t>
  </si>
  <si>
    <t>26 MAYIS 2025</t>
  </si>
  <si>
    <t>FİNAL ETABININ GRUP MAÇLARI: 26-27-28 MAYIS 2025</t>
  </si>
  <si>
    <t>YER: İZMİR - GAZİEMİR FUAR ALANI</t>
  </si>
  <si>
    <t>15:30</t>
  </si>
  <si>
    <t>27 MAYIS 2025</t>
  </si>
  <si>
    <t>SALI</t>
  </si>
  <si>
    <t>28 MAYIS 2025</t>
  </si>
  <si>
    <t>29 MAYIS 2025</t>
  </si>
  <si>
    <t>30 MAYIS 2025</t>
  </si>
  <si>
    <t>31 MAYIS 2025</t>
  </si>
  <si>
    <t>SIRALAMA</t>
  </si>
  <si>
    <t>GRUP MÜSABAKALARI SONUNDA SIRALAMA</t>
  </si>
  <si>
    <t>1. TORBA (A1-B1-C1-D1)</t>
  </si>
  <si>
    <t>2. TORBA (A2-B2-C2-D2)</t>
  </si>
  <si>
    <t>3. TORBA (A3-B3-C3-D3)</t>
  </si>
  <si>
    <t>4. TORBA (A4-B4-C4-D4)</t>
  </si>
  <si>
    <t>KAYSERİ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</si>
  <si>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</si>
  <si>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</si>
  <si>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</si>
  <si>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</si>
  <si>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</si>
  <si>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</si>
  <si>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</si>
  <si>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</si>
  <si>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</si>
  <si>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</si>
  <si>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</si>
  <si>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</si>
  <si>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</si>
  <si>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</si>
  <si>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</si>
  <si>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</si>
  <si>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</si>
  <si>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</si>
  <si>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</si>
  <si>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</si>
  <si>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</si>
  <si>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</si>
  <si>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</si>
  <si>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</si>
  <si>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TVF SPOR LİSESİ</t>
  </si>
  <si>
    <t>ZEREN SPOR</t>
  </si>
  <si>
    <t>ECZACIBAŞI</t>
  </si>
  <si>
    <t>VAKIFBANK</t>
  </si>
  <si>
    <t>FENERBAHÇE</t>
  </si>
  <si>
    <t>ANTALYA</t>
  </si>
  <si>
    <t>AKDENİZ BİLGİ</t>
  </si>
  <si>
    <t>NİLÜFER BELEDİYE</t>
  </si>
  <si>
    <t>KARŞIYAKA</t>
  </si>
  <si>
    <t>FİLE YÜKSEKLİĞİ: 2.24 m.</t>
  </si>
  <si>
    <t>YILDIZ KIZLAR VOLEYBOL FİNAL MÜSABAKALARI</t>
  </si>
  <si>
    <t>SAKARYA GR</t>
  </si>
  <si>
    <t>ISPARTA GR</t>
  </si>
  <si>
    <t>TOKAT GR</t>
  </si>
  <si>
    <t>MARDİN GR</t>
  </si>
  <si>
    <t>ESKİŞEHİR</t>
  </si>
  <si>
    <t>YAŞ: 2008 ve Yukarısı</t>
  </si>
  <si>
    <t>GELİŞİM KOLEJİ</t>
  </si>
  <si>
    <t>TÜRK HAVA YOLLARI</t>
  </si>
  <si>
    <t>GÖZTEPE</t>
  </si>
  <si>
    <t>PTT</t>
  </si>
  <si>
    <t>ÇORLU BELEDİYE SPOR</t>
  </si>
  <si>
    <t>MEGA SPOR KULÜBÜ</t>
  </si>
  <si>
    <t>KAYSERİ VOLEYBOL</t>
  </si>
  <si>
    <t>ZEUGMA GAZİANTEP SPOR</t>
  </si>
  <si>
    <t>TEKİRDAĞ</t>
  </si>
  <si>
    <t>GAZİANTEP</t>
  </si>
  <si>
    <t>SAHA -1</t>
  </si>
  <si>
    <t>SAHA - 3</t>
  </si>
  <si>
    <t>A- (SAHA-1)</t>
  </si>
  <si>
    <t>B- (SAHA-3)</t>
  </si>
  <si>
    <t>C- (SAHA-1)</t>
  </si>
  <si>
    <t>D- (SAHA-3)</t>
  </si>
  <si>
    <t xml:space="preserve"> NO</t>
  </si>
  <si>
    <t>SAHA -2</t>
  </si>
  <si>
    <t>SAHA - 4</t>
  </si>
  <si>
    <t>SAHA - 7</t>
  </si>
  <si>
    <t>SAHA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</si>
</sst>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3"/>
      <color indexed="8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sz val="8"/>
      <color indexed="8"/>
      <name val="Arial"/>
      <family val="2"/>
      <charset val="162"/>
    </font>
    <font>
      <sz val="1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u/>
      <sz val="11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/>
    <xf numFmtId="0" fontId="0" fillId="0" borderId="2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2" xfId="0" applyFont="1" applyBorder="1"/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right"/>
    </xf>
    <xf numFmtId="0" fontId="4" fillId="0" borderId="21" xfId="0" applyFont="1" applyBorder="1"/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49" fontId="3" fillId="0" borderId="29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right" vertical="center"/>
    </xf>
    <xf numFmtId="0" fontId="0" fillId="0" borderId="9" xfId="0" applyBorder="1"/>
    <xf numFmtId="0" fontId="0" fillId="0" borderId="49" xfId="0" applyBorder="1"/>
    <xf numFmtId="49" fontId="9" fillId="2" borderId="23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/>
    <xf numFmtId="0" fontId="3" fillId="0" borderId="10" xfId="0" applyFont="1" applyBorder="1"/>
    <xf numFmtId="0" fontId="1" fillId="0" borderId="1" xfId="0" applyFont="1" applyBorder="1" applyAlignment="1">
      <alignment horizontal="right"/>
    </xf>
    <xf numFmtId="0" fontId="3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26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34" xfId="0" applyNumberFormat="1" applyFont="1" applyFill="1" applyBorder="1" applyAlignment="1" applyProtection="1">
      <alignment horizontal="center" vertical="center"/>
      <protection locked="0"/>
    </xf>
    <xf numFmtId="49" fontId="2" fillId="2" borderId="36" xfId="0" applyNumberFormat="1" applyFont="1" applyFill="1" applyBorder="1" applyAlignment="1" applyProtection="1">
      <alignment horizontal="center" vertical="center"/>
      <protection locked="0"/>
    </xf>
    <xf numFmtId="49" fontId="2" fillId="2" borderId="35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39" xfId="0" applyNumberFormat="1" applyFont="1" applyFill="1" applyBorder="1" applyAlignment="1">
      <alignment horizontal="center"/>
    </xf>
    <xf numFmtId="49" fontId="3" fillId="2" borderId="40" xfId="0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4" fillId="0" borderId="22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49" fontId="3" fillId="2" borderId="37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top" wrapText="1"/>
    </xf>
    <xf numFmtId="0" fontId="1" fillId="0" borderId="48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49" fontId="3" fillId="2" borderId="59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6"/>
  <sheetViews>
    <sheetView tabSelected="1" topLeftCell="A19" zoomScale="70" zoomScaleNormal="70" workbookViewId="0">
      <selection activeCell="B55" sqref="B55:P99"/>
    </sheetView>
  </sheetViews>
  <sheetFormatPr defaultRowHeight="14.4" x14ac:dyDescent="0.3"/>
  <cols>
    <col min="1" max="1" width="1.6640625" customWidth="1"/>
    <col min="2" max="2" width="11.6640625" customWidth="1"/>
    <col min="3" max="3" width="4.5546875" customWidth="1"/>
    <col min="4" max="4" width="23.44140625" customWidth="1"/>
    <col min="5" max="5" width="9.109375" customWidth="1"/>
    <col min="6" max="6" width="4.33203125" customWidth="1"/>
    <col min="7" max="7" width="9.109375" customWidth="1"/>
    <col min="8" max="8" width="14.44140625" customWidth="1"/>
    <col min="9" max="9" width="11.109375" customWidth="1"/>
    <col min="10" max="10" width="4.6640625" customWidth="1"/>
    <col min="11" max="11" width="12.109375" customWidth="1"/>
    <col min="12" max="12" width="14.109375" customWidth="1"/>
    <col min="13" max="13" width="11.6640625" customWidth="1"/>
    <col min="14" max="14" width="4.44140625" customWidth="1"/>
    <col min="15" max="15" width="9.33203125" customWidth="1"/>
    <col min="16" max="16" width="14.33203125" customWidth="1"/>
    <col min="17" max="17" width="4" customWidth="1"/>
    <col min="18" max="18" width="11.33203125" bestFit="1" customWidth="1"/>
    <col min="19" max="19" width="28.5546875" customWidth="1"/>
    <col min="20" max="20" width="25.33203125" customWidth="1"/>
    <col min="21" max="21" width="10.6640625" customWidth="1"/>
    <col min="22" max="22" width="29.33203125" bestFit="1" customWidth="1"/>
    <col min="23" max="23" width="15" bestFit="1" customWidth="1"/>
    <col min="25" max="25" width="19.109375" bestFit="1" customWidth="1"/>
  </cols>
  <sheetData>
    <row r="1" spans="1:26" ht="7.5" customHeight="1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6" ht="7.5" hidden="1" customHeight="1" x14ac:dyDescent="0.3"/>
    <row r="3" spans="1:26" s="1" customFormat="1" ht="27.75" customHeight="1" x14ac:dyDescent="0.35">
      <c r="A3" s="9"/>
      <c r="B3" s="229" t="s">
        <v>75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1"/>
    </row>
    <row r="4" spans="1:26" s="11" customFormat="1" ht="27.75" customHeight="1" x14ac:dyDescent="0.3">
      <c r="A4" s="16"/>
      <c r="B4" s="226" t="s">
        <v>132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8"/>
    </row>
    <row r="5" spans="1:26" s="11" customFormat="1" ht="29.25" customHeight="1" x14ac:dyDescent="0.35">
      <c r="A5" s="16"/>
      <c r="B5" s="45" t="s">
        <v>6</v>
      </c>
      <c r="C5" s="246" t="s">
        <v>76</v>
      </c>
      <c r="D5" s="246"/>
      <c r="E5" s="246"/>
      <c r="F5" s="246"/>
      <c r="G5" s="246"/>
      <c r="H5" s="246"/>
      <c r="I5" s="117"/>
      <c r="J5" s="117"/>
      <c r="K5" s="247" t="s">
        <v>138</v>
      </c>
      <c r="L5" s="247"/>
      <c r="M5" s="247"/>
      <c r="N5" s="247"/>
      <c r="O5" s="117"/>
      <c r="P5" s="19"/>
    </row>
    <row r="6" spans="1:26" s="11" customFormat="1" ht="21" customHeight="1" x14ac:dyDescent="0.35">
      <c r="A6" s="16"/>
      <c r="B6" s="248" t="s">
        <v>77</v>
      </c>
      <c r="C6" s="249"/>
      <c r="D6" s="250" t="s">
        <v>78</v>
      </c>
      <c r="E6" s="250"/>
      <c r="F6" s="250"/>
      <c r="G6" s="250"/>
      <c r="H6" s="250"/>
      <c r="I6" s="117"/>
      <c r="J6" s="117"/>
      <c r="K6" s="247" t="s">
        <v>131</v>
      </c>
      <c r="L6" s="247"/>
      <c r="M6" s="247"/>
      <c r="N6" s="247"/>
      <c r="O6" s="117"/>
      <c r="P6" s="19"/>
    </row>
    <row r="7" spans="1:26" s="11" customFormat="1" ht="21" customHeight="1" x14ac:dyDescent="0.35">
      <c r="A7" s="16"/>
      <c r="B7" s="248" t="s">
        <v>7</v>
      </c>
      <c r="C7" s="249"/>
      <c r="D7" s="251" t="s">
        <v>79</v>
      </c>
      <c r="E7" s="251"/>
      <c r="F7" s="251"/>
      <c r="G7" s="251"/>
      <c r="H7" s="251"/>
      <c r="I7" s="117"/>
      <c r="J7" s="117"/>
      <c r="K7" s="118"/>
      <c r="L7" s="118"/>
      <c r="M7" s="118"/>
      <c r="N7" s="118"/>
      <c r="O7" s="117"/>
      <c r="P7" s="19"/>
    </row>
    <row r="8" spans="1:26" ht="18.75" customHeight="1" x14ac:dyDescent="0.3">
      <c r="A8" s="4"/>
      <c r="B8" s="243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5"/>
    </row>
    <row r="9" spans="1:26" ht="18.75" customHeight="1" x14ac:dyDescent="0.3">
      <c r="A9" s="4"/>
      <c r="B9" s="49" t="s">
        <v>47</v>
      </c>
      <c r="C9" s="119">
        <v>1</v>
      </c>
      <c r="D9" s="234" t="s">
        <v>122</v>
      </c>
      <c r="E9" s="234"/>
      <c r="F9" s="3"/>
      <c r="G9" s="3"/>
      <c r="H9" s="14"/>
      <c r="I9" s="71" t="s">
        <v>8</v>
      </c>
      <c r="J9" s="72" t="s">
        <v>9</v>
      </c>
      <c r="K9" s="73" t="s">
        <v>10</v>
      </c>
      <c r="L9" s="74">
        <v>1</v>
      </c>
      <c r="M9" s="235" t="s">
        <v>139</v>
      </c>
      <c r="N9" s="235"/>
      <c r="O9" s="235"/>
      <c r="P9" s="236"/>
      <c r="R9" s="14"/>
      <c r="S9" s="21"/>
      <c r="T9" s="15"/>
      <c r="U9" s="20"/>
      <c r="V9" s="20"/>
      <c r="W9" s="15"/>
      <c r="X9" s="15"/>
      <c r="Y9" s="15"/>
      <c r="Z9" s="3"/>
    </row>
    <row r="10" spans="1:26" ht="18.75" customHeight="1" x14ac:dyDescent="0.3">
      <c r="A10" s="4"/>
      <c r="B10" s="31"/>
      <c r="C10" s="119">
        <v>2</v>
      </c>
      <c r="D10" s="234" t="s">
        <v>123</v>
      </c>
      <c r="E10" s="234"/>
      <c r="F10" s="3"/>
      <c r="G10" s="3"/>
      <c r="H10" s="14"/>
      <c r="I10" s="14" t="s">
        <v>137</v>
      </c>
      <c r="J10" s="15"/>
      <c r="K10" s="73" t="s">
        <v>12</v>
      </c>
      <c r="L10" s="74">
        <v>2</v>
      </c>
      <c r="M10" s="215" t="s">
        <v>140</v>
      </c>
      <c r="N10" s="215"/>
      <c r="O10" s="215"/>
      <c r="P10" s="216"/>
      <c r="R10" s="14"/>
    </row>
    <row r="11" spans="1:26" ht="18.75" customHeight="1" x14ac:dyDescent="0.3">
      <c r="A11" s="4"/>
      <c r="B11" s="31"/>
      <c r="C11" s="120"/>
      <c r="D11" s="116"/>
      <c r="E11" s="116"/>
      <c r="F11" s="3"/>
      <c r="G11" s="3"/>
      <c r="H11" s="14"/>
      <c r="I11" s="14"/>
      <c r="J11" s="15"/>
      <c r="K11" s="73" t="s">
        <v>11</v>
      </c>
      <c r="L11" s="74">
        <v>1</v>
      </c>
      <c r="M11" s="235" t="s">
        <v>141</v>
      </c>
      <c r="N11" s="235"/>
      <c r="O11" s="235"/>
      <c r="P11" s="236"/>
      <c r="R11" s="14"/>
    </row>
    <row r="12" spans="1:26" ht="18.75" customHeight="1" x14ac:dyDescent="0.3">
      <c r="A12" s="4"/>
      <c r="B12" s="49" t="s">
        <v>60</v>
      </c>
      <c r="C12" s="121">
        <v>1</v>
      </c>
      <c r="D12" s="234" t="s">
        <v>124</v>
      </c>
      <c r="E12" s="234"/>
      <c r="F12" s="3"/>
      <c r="G12" s="3"/>
      <c r="H12" s="14"/>
      <c r="I12" s="14"/>
      <c r="J12" s="15"/>
      <c r="K12" s="73" t="s">
        <v>12</v>
      </c>
      <c r="L12" s="74">
        <v>2</v>
      </c>
      <c r="M12" s="240" t="s">
        <v>142</v>
      </c>
      <c r="N12" s="240"/>
      <c r="O12" s="240"/>
      <c r="P12" s="241"/>
      <c r="R12" s="14"/>
    </row>
    <row r="13" spans="1:26" ht="18.75" customHeight="1" x14ac:dyDescent="0.3">
      <c r="A13" s="4"/>
      <c r="B13" s="49"/>
      <c r="C13" s="121">
        <v>2</v>
      </c>
      <c r="D13" s="234" t="s">
        <v>125</v>
      </c>
      <c r="E13" s="234"/>
      <c r="F13" s="3"/>
      <c r="G13" s="3"/>
      <c r="H13" s="14"/>
      <c r="I13" s="14"/>
      <c r="J13" s="15"/>
      <c r="M13" s="50"/>
      <c r="N13" s="50"/>
      <c r="O13" s="50"/>
      <c r="P13" s="51"/>
      <c r="Q13" s="48"/>
      <c r="R13" s="14"/>
    </row>
    <row r="14" spans="1:26" ht="18.75" customHeight="1" x14ac:dyDescent="0.3">
      <c r="A14" s="4"/>
      <c r="B14" s="49"/>
      <c r="C14" s="121">
        <v>3</v>
      </c>
      <c r="D14" s="234" t="s">
        <v>126</v>
      </c>
      <c r="E14" s="234"/>
      <c r="F14" s="3"/>
      <c r="G14" s="3"/>
      <c r="H14" s="14"/>
      <c r="I14" s="14"/>
      <c r="J14" s="15"/>
      <c r="K14" s="20"/>
      <c r="L14" s="40"/>
      <c r="M14" s="15"/>
      <c r="N14" s="15"/>
      <c r="O14" s="15"/>
      <c r="P14" s="10"/>
      <c r="R14" s="14"/>
      <c r="S14" s="14"/>
      <c r="T14" s="15"/>
      <c r="U14" s="20"/>
      <c r="V14" s="20"/>
      <c r="W14" s="15"/>
      <c r="X14" s="15"/>
      <c r="Y14" s="15"/>
      <c r="Z14" s="3"/>
    </row>
    <row r="15" spans="1:26" ht="18.75" customHeight="1" x14ac:dyDescent="0.3">
      <c r="A15" s="4"/>
      <c r="B15" s="48"/>
      <c r="F15" s="3"/>
      <c r="G15" s="3"/>
      <c r="H15" s="242" t="s">
        <v>18</v>
      </c>
      <c r="I15" s="242"/>
      <c r="J15" s="72" t="s">
        <v>9</v>
      </c>
      <c r="K15" s="77" t="s">
        <v>133</v>
      </c>
      <c r="L15" s="74">
        <v>1</v>
      </c>
      <c r="M15" s="235" t="s">
        <v>143</v>
      </c>
      <c r="N15" s="235"/>
      <c r="O15" s="235"/>
      <c r="P15" s="236"/>
      <c r="Z15" s="3"/>
    </row>
    <row r="16" spans="1:26" ht="18.75" customHeight="1" x14ac:dyDescent="0.3">
      <c r="A16" s="4"/>
      <c r="B16" s="49" t="s">
        <v>127</v>
      </c>
      <c r="C16" s="121">
        <v>1</v>
      </c>
      <c r="D16" s="234" t="s">
        <v>128</v>
      </c>
      <c r="E16" s="234"/>
      <c r="F16" s="3"/>
      <c r="G16" s="3"/>
      <c r="H16" s="14"/>
      <c r="I16" s="21"/>
      <c r="J16" s="15"/>
      <c r="K16" s="77" t="s">
        <v>134</v>
      </c>
      <c r="L16" s="74">
        <v>1</v>
      </c>
      <c r="M16" s="215" t="s">
        <v>144</v>
      </c>
      <c r="N16" s="215"/>
      <c r="O16" s="215"/>
      <c r="P16" s="216"/>
      <c r="Z16" s="3"/>
    </row>
    <row r="17" spans="1:27" ht="18.75" customHeight="1" x14ac:dyDescent="0.3">
      <c r="A17" s="4"/>
      <c r="B17" s="48"/>
      <c r="F17" s="3"/>
      <c r="G17" s="3"/>
      <c r="H17" s="14"/>
      <c r="I17" s="14"/>
      <c r="J17" s="15"/>
      <c r="K17" s="77" t="s">
        <v>135</v>
      </c>
      <c r="L17" s="74">
        <v>1</v>
      </c>
      <c r="M17" s="215" t="s">
        <v>145</v>
      </c>
      <c r="N17" s="215"/>
      <c r="O17" s="215"/>
      <c r="P17" s="21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 ht="18.75" customHeight="1" x14ac:dyDescent="0.3">
      <c r="A18" s="4"/>
      <c r="B18" s="49" t="s">
        <v>63</v>
      </c>
      <c r="C18" s="119">
        <v>1</v>
      </c>
      <c r="D18" s="234" t="s">
        <v>129</v>
      </c>
      <c r="E18" s="234"/>
      <c r="F18" s="3"/>
      <c r="G18" s="3"/>
      <c r="H18" s="6"/>
      <c r="I18" s="5"/>
      <c r="J18" s="3"/>
      <c r="K18" s="77" t="s">
        <v>136</v>
      </c>
      <c r="L18" s="74">
        <v>1</v>
      </c>
      <c r="M18" s="215" t="s">
        <v>146</v>
      </c>
      <c r="N18" s="215"/>
      <c r="O18" s="215"/>
      <c r="P18" s="216"/>
      <c r="S18" s="106"/>
      <c r="T18" s="106"/>
      <c r="U18" s="106"/>
      <c r="V18" s="106"/>
      <c r="W18" s="106"/>
      <c r="X18" s="106"/>
      <c r="Y18" s="106"/>
      <c r="Z18" s="106"/>
      <c r="AA18" s="106"/>
    </row>
    <row r="19" spans="1:27" ht="18.75" customHeight="1" x14ac:dyDescent="0.3">
      <c r="A19" s="4"/>
      <c r="B19" s="49"/>
      <c r="C19" s="122"/>
      <c r="F19" s="3"/>
      <c r="G19" s="3"/>
      <c r="H19" s="6"/>
      <c r="I19" s="5"/>
      <c r="J19" s="3"/>
      <c r="K19" s="15"/>
      <c r="L19" s="6"/>
      <c r="M19" s="15"/>
      <c r="N19" s="15"/>
      <c r="O19" s="15"/>
      <c r="P19" s="10"/>
      <c r="R19" s="14"/>
      <c r="S19" s="106"/>
      <c r="T19" s="106"/>
      <c r="U19" s="106"/>
      <c r="V19" s="106"/>
      <c r="W19" s="106"/>
      <c r="X19" s="106"/>
      <c r="Y19" s="106"/>
      <c r="Z19" s="106"/>
      <c r="AA19" s="106"/>
    </row>
    <row r="20" spans="1:27" ht="18.75" customHeight="1" thickBot="1" x14ac:dyDescent="0.35">
      <c r="A20" s="4"/>
      <c r="B20" s="123" t="s">
        <v>61</v>
      </c>
      <c r="C20" s="124">
        <v>1</v>
      </c>
      <c r="D20" s="263" t="s">
        <v>130</v>
      </c>
      <c r="E20" s="263"/>
      <c r="F20" s="66"/>
      <c r="G20" s="66"/>
      <c r="H20" s="69"/>
      <c r="I20" s="69"/>
      <c r="J20" s="67"/>
      <c r="K20" s="26"/>
      <c r="L20" s="26"/>
      <c r="M20" s="26"/>
      <c r="N20" s="67"/>
      <c r="O20" s="67"/>
      <c r="P20" s="68"/>
      <c r="R20" s="14"/>
      <c r="S20" s="106"/>
      <c r="T20" s="106"/>
      <c r="U20" s="106"/>
      <c r="V20" s="106"/>
      <c r="W20" s="106"/>
      <c r="X20" s="106"/>
      <c r="Y20" s="106"/>
      <c r="Z20" s="106"/>
      <c r="AA20" s="106"/>
    </row>
    <row r="21" spans="1:27" ht="18.75" customHeight="1" x14ac:dyDescent="0.3">
      <c r="A21" s="4"/>
      <c r="B21" s="46" t="s">
        <v>13</v>
      </c>
      <c r="C21" s="235" t="s">
        <v>26</v>
      </c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6"/>
    </row>
    <row r="22" spans="1:27" ht="18.75" customHeight="1" x14ac:dyDescent="0.3">
      <c r="A22" s="4"/>
      <c r="B22" s="7"/>
      <c r="C22" s="239" t="s">
        <v>24</v>
      </c>
      <c r="D22" s="239"/>
      <c r="E22" s="239"/>
      <c r="F22" s="239"/>
      <c r="G22" s="239"/>
      <c r="H22" s="239"/>
      <c r="I22" s="239"/>
      <c r="J22" s="239"/>
      <c r="K22" s="239"/>
      <c r="L22" s="239"/>
      <c r="M22" s="15"/>
      <c r="N22" s="15"/>
      <c r="O22" s="15"/>
      <c r="P22" s="39"/>
      <c r="R22" s="14"/>
      <c r="S22" s="21"/>
      <c r="T22" s="15"/>
      <c r="U22" s="20"/>
      <c r="V22" s="20"/>
      <c r="W22" s="15"/>
      <c r="X22" s="15"/>
      <c r="Y22" s="15"/>
    </row>
    <row r="23" spans="1:27" ht="18.75" customHeight="1" x14ac:dyDescent="0.3">
      <c r="A23" s="4"/>
      <c r="B23" s="7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3"/>
      <c r="R23" s="14"/>
      <c r="S23" s="21"/>
      <c r="T23" s="15"/>
      <c r="U23" s="20"/>
      <c r="V23" s="20"/>
      <c r="W23" s="15"/>
      <c r="X23" s="15"/>
      <c r="Y23" s="15"/>
    </row>
    <row r="24" spans="1:27" ht="18.75" customHeight="1" x14ac:dyDescent="0.3">
      <c r="A24" s="4"/>
      <c r="B24" s="7"/>
      <c r="C24" s="253" t="s">
        <v>17</v>
      </c>
      <c r="D24" s="253"/>
      <c r="E24" s="253"/>
      <c r="F24" s="20"/>
      <c r="G24" s="20"/>
      <c r="H24" s="20"/>
      <c r="I24" s="20"/>
      <c r="J24" s="20"/>
      <c r="K24" s="73" t="s">
        <v>127</v>
      </c>
      <c r="L24" s="75">
        <v>1</v>
      </c>
      <c r="M24" s="234" t="s">
        <v>128</v>
      </c>
      <c r="N24" s="234"/>
      <c r="O24" s="234"/>
      <c r="P24" s="252"/>
      <c r="R24" s="14"/>
      <c r="S24" s="106"/>
      <c r="T24" s="106"/>
      <c r="U24" s="106"/>
      <c r="V24" s="106"/>
      <c r="W24" s="106"/>
      <c r="X24" s="106"/>
      <c r="Y24" s="106"/>
      <c r="Z24" s="106"/>
      <c r="AA24" s="106"/>
    </row>
    <row r="25" spans="1:27" ht="18.75" customHeight="1" x14ac:dyDescent="0.3">
      <c r="A25" s="4"/>
      <c r="B25" s="7"/>
      <c r="C25" s="254" t="s">
        <v>80</v>
      </c>
      <c r="D25" s="254"/>
      <c r="E25" s="254"/>
      <c r="F25" s="72"/>
      <c r="G25" s="72"/>
      <c r="H25" s="20"/>
      <c r="I25" s="20"/>
      <c r="J25" s="20"/>
      <c r="K25" s="73" t="s">
        <v>60</v>
      </c>
      <c r="L25" s="75">
        <v>1</v>
      </c>
      <c r="M25" s="215" t="s">
        <v>124</v>
      </c>
      <c r="N25" s="215"/>
      <c r="O25" s="215"/>
      <c r="P25" s="216"/>
      <c r="R25" s="14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1:27" ht="18.75" customHeight="1" x14ac:dyDescent="0.3">
      <c r="A26" s="4"/>
      <c r="B26" s="7"/>
      <c r="C26" s="254"/>
      <c r="D26" s="254"/>
      <c r="E26" s="254"/>
      <c r="F26" s="20"/>
      <c r="G26" s="20"/>
      <c r="H26" s="20"/>
      <c r="I26" s="20"/>
      <c r="J26" s="20"/>
      <c r="K26" s="73" t="s">
        <v>60</v>
      </c>
      <c r="L26" s="75">
        <v>2</v>
      </c>
      <c r="M26" s="215" t="s">
        <v>125</v>
      </c>
      <c r="N26" s="215"/>
      <c r="O26" s="215"/>
      <c r="P26" s="216"/>
      <c r="R26" s="14"/>
      <c r="S26" s="106"/>
      <c r="T26" s="106"/>
      <c r="U26" s="106"/>
      <c r="V26" s="106"/>
      <c r="W26" s="106"/>
      <c r="X26" s="106"/>
      <c r="Y26" s="106"/>
      <c r="Z26" s="106"/>
      <c r="AA26" s="106"/>
    </row>
    <row r="27" spans="1:27" ht="18.75" customHeight="1" x14ac:dyDescent="0.3">
      <c r="B27" s="7"/>
      <c r="C27" s="20"/>
      <c r="D27" s="20"/>
      <c r="E27" s="20"/>
      <c r="F27" s="20"/>
      <c r="G27" s="20"/>
      <c r="H27" s="20"/>
      <c r="I27" s="20"/>
      <c r="J27" s="20"/>
      <c r="K27" s="73" t="s">
        <v>60</v>
      </c>
      <c r="L27" s="75">
        <v>3</v>
      </c>
      <c r="M27" s="234" t="s">
        <v>126</v>
      </c>
      <c r="N27" s="234"/>
      <c r="O27" s="234"/>
      <c r="P27" s="252"/>
      <c r="R27" s="14"/>
      <c r="S27" s="106"/>
      <c r="T27" s="106"/>
      <c r="U27" s="106"/>
      <c r="V27" s="106"/>
      <c r="W27" s="106"/>
      <c r="X27" s="106"/>
      <c r="Y27" s="106"/>
      <c r="Z27" s="106"/>
      <c r="AA27" s="106"/>
    </row>
    <row r="28" spans="1:27" ht="18.75" customHeight="1" x14ac:dyDescent="0.3">
      <c r="B28" s="7"/>
      <c r="C28" s="20"/>
      <c r="D28" s="20"/>
      <c r="E28" s="20"/>
      <c r="F28" s="20"/>
      <c r="G28" s="20"/>
      <c r="H28" s="20"/>
      <c r="I28" s="20"/>
      <c r="J28" s="20"/>
      <c r="K28" s="73"/>
      <c r="L28" s="74"/>
      <c r="M28" s="25"/>
      <c r="N28" s="20"/>
      <c r="O28" s="20"/>
      <c r="P28" s="23"/>
      <c r="R28" s="14"/>
      <c r="S28" s="14"/>
      <c r="T28" s="15"/>
      <c r="U28" s="15"/>
      <c r="V28" s="20"/>
      <c r="W28" s="15"/>
      <c r="X28" s="15"/>
      <c r="Y28" s="15"/>
    </row>
    <row r="29" spans="1:27" ht="18.75" customHeight="1" x14ac:dyDescent="0.3">
      <c r="B29" s="47" t="s">
        <v>13</v>
      </c>
      <c r="C29" s="235" t="s">
        <v>19</v>
      </c>
      <c r="D29" s="235"/>
      <c r="E29" s="235"/>
      <c r="F29" s="235"/>
      <c r="G29" s="235"/>
      <c r="H29" s="235"/>
      <c r="I29" s="235"/>
      <c r="J29" s="20"/>
      <c r="K29" s="73"/>
      <c r="L29" s="74"/>
      <c r="M29" s="20"/>
      <c r="N29" s="20"/>
      <c r="O29" s="20"/>
      <c r="P29" s="23"/>
      <c r="R29" s="22"/>
      <c r="S29" s="22"/>
      <c r="T29" s="15"/>
      <c r="U29" s="15"/>
      <c r="V29" s="20"/>
      <c r="W29" s="15"/>
      <c r="X29" s="15"/>
      <c r="Y29" s="15"/>
    </row>
    <row r="30" spans="1:27" ht="18.75" customHeight="1" x14ac:dyDescent="0.3">
      <c r="B30" s="7"/>
      <c r="C30" s="20"/>
      <c r="D30" s="20"/>
      <c r="E30" s="20"/>
      <c r="F30" s="20"/>
      <c r="G30" s="20"/>
      <c r="H30" s="20"/>
      <c r="I30" s="20"/>
      <c r="J30" s="20"/>
      <c r="K30" s="73"/>
      <c r="L30" s="74"/>
      <c r="M30" s="20"/>
      <c r="N30" s="20"/>
      <c r="O30" s="20"/>
      <c r="P30" s="23"/>
      <c r="R30" s="14"/>
      <c r="S30" s="21"/>
      <c r="T30" s="15"/>
      <c r="U30" s="20"/>
      <c r="V30" s="20"/>
      <c r="W30" s="20"/>
      <c r="X30" s="15"/>
      <c r="Y30" s="15"/>
    </row>
    <row r="31" spans="1:27" ht="18.75" customHeight="1" x14ac:dyDescent="0.3">
      <c r="B31" s="7"/>
      <c r="C31" s="238" t="s">
        <v>16</v>
      </c>
      <c r="D31" s="238"/>
      <c r="E31" s="238"/>
      <c r="F31" s="20"/>
      <c r="G31" s="20"/>
      <c r="H31" s="20"/>
      <c r="I31" s="20"/>
      <c r="J31" s="20"/>
      <c r="K31" s="73" t="s">
        <v>47</v>
      </c>
      <c r="L31" s="76">
        <v>1</v>
      </c>
      <c r="M31" s="234" t="s">
        <v>122</v>
      </c>
      <c r="N31" s="234"/>
      <c r="O31" s="234"/>
      <c r="P31" s="252"/>
      <c r="R31" s="14"/>
      <c r="S31" s="14"/>
      <c r="T31" s="15"/>
      <c r="U31" s="20"/>
      <c r="V31" s="20"/>
      <c r="W31" s="20"/>
      <c r="X31" s="15"/>
      <c r="Y31" s="15"/>
    </row>
    <row r="32" spans="1:27" ht="18.75" customHeight="1" x14ac:dyDescent="0.3">
      <c r="B32" s="7"/>
      <c r="C32" s="20"/>
      <c r="D32" s="20"/>
      <c r="E32" s="20"/>
      <c r="F32" s="20"/>
      <c r="G32" s="20"/>
      <c r="H32" s="20"/>
      <c r="I32" s="20"/>
      <c r="J32" s="20"/>
      <c r="K32" s="73" t="s">
        <v>47</v>
      </c>
      <c r="L32" s="76">
        <v>2</v>
      </c>
      <c r="M32" s="234" t="s">
        <v>123</v>
      </c>
      <c r="N32" s="234"/>
      <c r="O32" s="234"/>
      <c r="P32" s="252"/>
      <c r="R32" s="6"/>
      <c r="S32" s="5"/>
      <c r="T32" s="3"/>
      <c r="U32" s="3"/>
      <c r="V32" s="6"/>
      <c r="W32" s="15"/>
      <c r="X32" s="15"/>
      <c r="Y32" s="15"/>
    </row>
    <row r="33" spans="2:16" ht="18.75" customHeight="1" x14ac:dyDescent="0.3">
      <c r="B33" s="7"/>
      <c r="C33" s="20"/>
      <c r="D33" s="20"/>
      <c r="E33" s="20"/>
      <c r="F33" s="20"/>
      <c r="G33" s="20"/>
      <c r="H33" s="20"/>
      <c r="I33" s="20"/>
      <c r="J33" s="20"/>
      <c r="K33" s="73" t="s">
        <v>63</v>
      </c>
      <c r="L33" s="76">
        <v>1</v>
      </c>
      <c r="M33" s="234" t="s">
        <v>129</v>
      </c>
      <c r="N33" s="234"/>
      <c r="O33" s="234"/>
      <c r="P33" s="252"/>
    </row>
    <row r="34" spans="2:16" ht="18.75" customHeight="1" x14ac:dyDescent="0.3">
      <c r="B34" s="7"/>
      <c r="C34" s="20"/>
      <c r="D34" s="20"/>
      <c r="E34" s="20"/>
      <c r="F34" s="20"/>
      <c r="G34" s="20"/>
      <c r="H34" s="20"/>
      <c r="I34" s="20"/>
      <c r="J34" s="20"/>
      <c r="K34" s="73" t="s">
        <v>61</v>
      </c>
      <c r="L34" s="76">
        <v>1</v>
      </c>
      <c r="M34" s="234" t="s">
        <v>130</v>
      </c>
      <c r="N34" s="234"/>
      <c r="O34" s="234"/>
      <c r="P34" s="252"/>
    </row>
    <row r="35" spans="2:16" ht="18.75" customHeight="1" x14ac:dyDescent="0.3">
      <c r="B35" s="7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3"/>
    </row>
    <row r="36" spans="2:16" ht="18.75" customHeight="1" x14ac:dyDescent="0.3">
      <c r="B36" s="47" t="s">
        <v>13</v>
      </c>
      <c r="C36" s="235" t="s">
        <v>20</v>
      </c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0"/>
      <c r="O36" s="20"/>
      <c r="P36" s="23"/>
    </row>
    <row r="37" spans="2:16" ht="18.75" customHeight="1" x14ac:dyDescent="0.3">
      <c r="B37" s="7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3"/>
    </row>
    <row r="38" spans="2:16" ht="18.75" customHeight="1" x14ac:dyDescent="0.3">
      <c r="B38" s="7"/>
      <c r="C38" s="237" t="s">
        <v>14</v>
      </c>
      <c r="D38" s="237"/>
      <c r="E38" s="237"/>
      <c r="F38" s="20"/>
      <c r="G38" s="20"/>
      <c r="H38" s="20"/>
      <c r="I38" s="71" t="s">
        <v>8</v>
      </c>
      <c r="J38" s="72" t="s">
        <v>9</v>
      </c>
      <c r="K38" s="73" t="s">
        <v>10</v>
      </c>
      <c r="L38" s="74">
        <v>1</v>
      </c>
      <c r="M38" s="235" t="s">
        <v>139</v>
      </c>
      <c r="N38" s="235"/>
      <c r="O38" s="235"/>
      <c r="P38" s="236"/>
    </row>
    <row r="39" spans="2:16" ht="18.75" customHeight="1" x14ac:dyDescent="0.3">
      <c r="B39" s="7"/>
      <c r="C39" s="20"/>
      <c r="D39" s="20"/>
      <c r="E39" s="20"/>
      <c r="F39" s="20"/>
      <c r="G39" s="20"/>
      <c r="H39" s="20"/>
      <c r="I39" s="77" t="s">
        <v>137</v>
      </c>
      <c r="J39" s="72"/>
      <c r="K39" s="73" t="s">
        <v>12</v>
      </c>
      <c r="L39" s="74">
        <v>2</v>
      </c>
      <c r="M39" s="215" t="s">
        <v>140</v>
      </c>
      <c r="N39" s="215"/>
      <c r="O39" s="215"/>
      <c r="P39" s="216"/>
    </row>
    <row r="40" spans="2:16" ht="18.75" customHeight="1" x14ac:dyDescent="0.3">
      <c r="B40" s="7"/>
      <c r="C40" s="20"/>
      <c r="D40" s="20"/>
      <c r="E40" s="20"/>
      <c r="F40" s="20"/>
      <c r="G40" s="20"/>
      <c r="H40" s="20"/>
      <c r="I40" s="77"/>
      <c r="J40" s="72"/>
      <c r="K40" s="73" t="s">
        <v>11</v>
      </c>
      <c r="L40" s="74">
        <v>1</v>
      </c>
      <c r="M40" s="235" t="s">
        <v>141</v>
      </c>
      <c r="N40" s="235"/>
      <c r="O40" s="235"/>
      <c r="P40" s="236"/>
    </row>
    <row r="41" spans="2:16" ht="18.75" customHeight="1" x14ac:dyDescent="0.3">
      <c r="B41" s="7"/>
      <c r="C41" s="20"/>
      <c r="D41" s="20"/>
      <c r="E41" s="20"/>
      <c r="F41" s="20"/>
      <c r="G41" s="20"/>
      <c r="H41" s="20"/>
      <c r="I41" s="77"/>
      <c r="J41" s="72"/>
      <c r="K41" s="73" t="s">
        <v>12</v>
      </c>
      <c r="L41" s="74">
        <v>2</v>
      </c>
      <c r="M41" s="240" t="s">
        <v>142</v>
      </c>
      <c r="N41" s="240"/>
      <c r="O41" s="240"/>
      <c r="P41" s="241"/>
    </row>
    <row r="42" spans="2:16" ht="18.75" customHeight="1" x14ac:dyDescent="0.3">
      <c r="B42" s="7"/>
      <c r="C42" s="20"/>
      <c r="D42" s="20"/>
      <c r="E42" s="20"/>
      <c r="F42" s="20"/>
      <c r="G42" s="20"/>
      <c r="H42" s="20"/>
      <c r="I42" s="14"/>
      <c r="J42" s="15"/>
      <c r="K42" s="20"/>
      <c r="L42" s="20"/>
      <c r="M42" s="15"/>
      <c r="N42" s="15"/>
      <c r="O42" s="15"/>
      <c r="P42" s="23"/>
    </row>
    <row r="43" spans="2:16" ht="18.75" customHeight="1" x14ac:dyDescent="0.3">
      <c r="B43" s="47" t="s">
        <v>13</v>
      </c>
      <c r="C43" s="235" t="s">
        <v>21</v>
      </c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15"/>
      <c r="O43" s="15"/>
      <c r="P43" s="23"/>
    </row>
    <row r="44" spans="2:16" ht="18.75" customHeight="1" x14ac:dyDescent="0.3">
      <c r="B44" s="7"/>
      <c r="C44" s="20"/>
      <c r="D44" s="20"/>
      <c r="E44" s="20"/>
      <c r="F44" s="20"/>
      <c r="G44" s="20"/>
      <c r="H44" s="20"/>
      <c r="I44" s="14"/>
      <c r="J44" s="15"/>
      <c r="K44" s="20"/>
      <c r="L44" s="20"/>
      <c r="M44" s="15"/>
      <c r="N44" s="15"/>
      <c r="O44" s="15"/>
      <c r="P44" s="23"/>
    </row>
    <row r="45" spans="2:16" ht="18.75" customHeight="1" x14ac:dyDescent="0.3">
      <c r="B45" s="7"/>
      <c r="C45" s="237" t="s">
        <v>15</v>
      </c>
      <c r="D45" s="237"/>
      <c r="E45" s="237"/>
      <c r="F45" s="20"/>
      <c r="G45" s="20"/>
      <c r="H45" s="242" t="s">
        <v>18</v>
      </c>
      <c r="I45" s="242"/>
      <c r="J45" s="72" t="s">
        <v>9</v>
      </c>
      <c r="K45" s="77" t="s">
        <v>133</v>
      </c>
      <c r="L45" s="74">
        <v>1</v>
      </c>
      <c r="M45" s="235" t="s">
        <v>143</v>
      </c>
      <c r="N45" s="235"/>
      <c r="O45" s="235"/>
      <c r="P45" s="236"/>
    </row>
    <row r="46" spans="2:16" ht="18.75" customHeight="1" x14ac:dyDescent="0.3">
      <c r="B46" s="7"/>
      <c r="C46" s="20"/>
      <c r="D46" s="20"/>
      <c r="E46" s="20"/>
      <c r="F46" s="20"/>
      <c r="G46" s="20"/>
      <c r="H46" s="20"/>
      <c r="I46" s="21"/>
      <c r="J46" s="15"/>
      <c r="K46" s="77" t="s">
        <v>134</v>
      </c>
      <c r="L46" s="74">
        <v>1</v>
      </c>
      <c r="M46" s="215" t="s">
        <v>144</v>
      </c>
      <c r="N46" s="215"/>
      <c r="O46" s="215"/>
      <c r="P46" s="216"/>
    </row>
    <row r="47" spans="2:16" ht="18.75" customHeight="1" x14ac:dyDescent="0.3">
      <c r="B47" s="7"/>
      <c r="C47" s="20"/>
      <c r="D47" s="20"/>
      <c r="E47" s="20"/>
      <c r="F47" s="20"/>
      <c r="G47" s="20"/>
      <c r="H47" s="20"/>
      <c r="I47" s="14"/>
      <c r="J47" s="15"/>
      <c r="K47" s="77" t="s">
        <v>135</v>
      </c>
      <c r="L47" s="74">
        <v>1</v>
      </c>
      <c r="M47" s="215" t="s">
        <v>145</v>
      </c>
      <c r="N47" s="215"/>
      <c r="O47" s="215"/>
      <c r="P47" s="216"/>
    </row>
    <row r="48" spans="2:16" ht="18.75" customHeight="1" x14ac:dyDescent="0.3">
      <c r="B48" s="7"/>
      <c r="C48" s="20"/>
      <c r="D48" s="20"/>
      <c r="E48" s="20"/>
      <c r="F48" s="20"/>
      <c r="G48" s="20"/>
      <c r="H48" s="20"/>
      <c r="I48" s="14"/>
      <c r="J48" s="15"/>
      <c r="K48" s="77" t="s">
        <v>136</v>
      </c>
      <c r="L48" s="74">
        <v>1</v>
      </c>
      <c r="M48" s="215" t="s">
        <v>146</v>
      </c>
      <c r="N48" s="215"/>
      <c r="O48" s="215"/>
      <c r="P48" s="216"/>
    </row>
    <row r="49" spans="1:24" ht="18.75" customHeight="1" x14ac:dyDescent="0.3">
      <c r="B49" s="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3"/>
    </row>
    <row r="50" spans="1:24" ht="18.75" customHeight="1" x14ac:dyDescent="0.3">
      <c r="B50" s="47" t="s">
        <v>13</v>
      </c>
      <c r="C50" s="225" t="s">
        <v>22</v>
      </c>
      <c r="D50" s="225"/>
      <c r="E50" s="225"/>
      <c r="F50" s="225"/>
      <c r="G50" s="225"/>
      <c r="H50" s="225"/>
      <c r="I50" s="225"/>
      <c r="J50" s="225"/>
      <c r="K50" s="225"/>
      <c r="L50" s="225"/>
      <c r="M50" s="20"/>
      <c r="N50" s="20"/>
      <c r="O50" s="20"/>
      <c r="P50" s="23"/>
    </row>
    <row r="51" spans="1:24" ht="18.75" customHeight="1" thickBot="1" x14ac:dyDescent="0.35">
      <c r="B51" s="1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7"/>
    </row>
    <row r="52" spans="1:24" ht="17.25" customHeight="1" x14ac:dyDescent="0.3"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24" ht="17.25" customHeight="1" x14ac:dyDescent="0.3">
      <c r="B53" s="12"/>
      <c r="C53" s="20"/>
      <c r="D53" s="20"/>
      <c r="E53" s="20"/>
      <c r="F53" s="20"/>
      <c r="G53" s="20"/>
      <c r="H53" s="40">
        <v>1</v>
      </c>
      <c r="I53" s="20"/>
      <c r="J53" s="20"/>
      <c r="K53" s="20"/>
      <c r="L53" s="20"/>
      <c r="M53" s="20"/>
      <c r="N53" s="20"/>
      <c r="O53" s="20"/>
      <c r="P53" s="20"/>
    </row>
    <row r="54" spans="1:24" ht="15" thickBot="1" x14ac:dyDescent="0.35">
      <c r="B54" s="12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24" s="1" customFormat="1" ht="17.399999999999999" x14ac:dyDescent="0.35">
      <c r="A55" s="9"/>
      <c r="B55" s="229" t="s">
        <v>75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1"/>
      <c r="R55" s="176" t="s">
        <v>93</v>
      </c>
      <c r="S55" s="176"/>
      <c r="T55" s="176"/>
      <c r="U55" s="177" t="s">
        <v>94</v>
      </c>
      <c r="V55" s="177"/>
      <c r="W55" s="177"/>
    </row>
    <row r="56" spans="1:24" s="11" customFormat="1" ht="17.399999999999999" x14ac:dyDescent="0.3">
      <c r="A56" s="16"/>
      <c r="B56" s="226" t="s">
        <v>132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8"/>
      <c r="R56" s="115" t="str">
        <f>K24</f>
        <v>ANTALYA</v>
      </c>
      <c r="S56" s="115" t="str">
        <f>M24</f>
        <v>AKDENİZ BİLGİ</v>
      </c>
      <c r="T56" s="108" t="s">
        <v>38</v>
      </c>
      <c r="U56" s="115" t="str">
        <f>K31</f>
        <v>ANKARA</v>
      </c>
      <c r="V56" s="115" t="str">
        <f>M31</f>
        <v>TVF SPOR LİSESİ</v>
      </c>
      <c r="W56" s="108" t="s">
        <v>40</v>
      </c>
    </row>
    <row r="57" spans="1:24" x14ac:dyDescent="0.3">
      <c r="B57" s="224" t="s">
        <v>82</v>
      </c>
      <c r="C57" s="190"/>
      <c r="D57" s="190"/>
      <c r="E57" s="190"/>
      <c r="F57" s="190"/>
      <c r="G57" s="190"/>
      <c r="H57" s="190"/>
      <c r="I57" s="190" t="s">
        <v>83</v>
      </c>
      <c r="J57" s="190"/>
      <c r="K57" s="190"/>
      <c r="L57" s="190"/>
      <c r="M57" s="190"/>
      <c r="N57" s="78"/>
      <c r="O57" s="78"/>
      <c r="P57" s="30"/>
      <c r="R57" s="115" t="str">
        <f t="shared" ref="R57:R59" si="0">K25</f>
        <v>İSTANBUL</v>
      </c>
      <c r="S57" s="115" t="str">
        <f t="shared" ref="S57:S59" si="1">M25</f>
        <v>ECZACIBAŞI</v>
      </c>
      <c r="T57" s="108" t="s">
        <v>28</v>
      </c>
      <c r="U57" s="115" t="str">
        <f t="shared" ref="U57:U59" si="2">K32</f>
        <v>ANKARA</v>
      </c>
      <c r="V57" s="115" t="str">
        <f t="shared" ref="V57:V59" si="3">M32</f>
        <v>ZEREN SPOR</v>
      </c>
      <c r="W57" s="108" t="s">
        <v>36</v>
      </c>
    </row>
    <row r="58" spans="1:24" ht="15" thickBot="1" x14ac:dyDescent="0.35">
      <c r="B58" s="8"/>
      <c r="C58" s="79"/>
      <c r="D58" s="79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8"/>
      <c r="R58" s="115" t="str">
        <f t="shared" si="0"/>
        <v>İSTANBUL</v>
      </c>
      <c r="S58" s="115" t="str">
        <f t="shared" si="1"/>
        <v>VAKIFBANK</v>
      </c>
      <c r="T58" s="108" t="s">
        <v>34</v>
      </c>
      <c r="U58" s="115" t="str">
        <f t="shared" si="2"/>
        <v>BURSA</v>
      </c>
      <c r="V58" s="115" t="str">
        <f t="shared" si="3"/>
        <v>NİLÜFER BELEDİYE</v>
      </c>
      <c r="W58" s="108" t="s">
        <v>44</v>
      </c>
    </row>
    <row r="59" spans="1:24" ht="18" customHeight="1" thickBot="1" x14ac:dyDescent="0.35">
      <c r="B59" s="185" t="s">
        <v>151</v>
      </c>
      <c r="C59" s="186"/>
      <c r="D59" s="187"/>
      <c r="E59" s="185" t="s">
        <v>152</v>
      </c>
      <c r="F59" s="186"/>
      <c r="G59" s="186"/>
      <c r="H59" s="187"/>
      <c r="I59" s="186" t="s">
        <v>153</v>
      </c>
      <c r="J59" s="186"/>
      <c r="K59" s="186"/>
      <c r="L59" s="187"/>
      <c r="M59" s="185" t="s">
        <v>154</v>
      </c>
      <c r="N59" s="186"/>
      <c r="O59" s="186"/>
      <c r="P59" s="187"/>
      <c r="R59" s="115" t="str">
        <f t="shared" si="0"/>
        <v>İSTANBUL</v>
      </c>
      <c r="S59" s="115" t="str">
        <f t="shared" si="1"/>
        <v>FENERBAHÇE</v>
      </c>
      <c r="T59" s="108" t="s">
        <v>42</v>
      </c>
      <c r="U59" s="115" t="str">
        <f t="shared" si="2"/>
        <v>İZMİR</v>
      </c>
      <c r="V59" s="115" t="str">
        <f t="shared" si="3"/>
        <v>KARŞIYAKA</v>
      </c>
      <c r="W59" s="108" t="s">
        <v>31</v>
      </c>
    </row>
    <row r="60" spans="1:24" x14ac:dyDescent="0.3">
      <c r="B60" s="88"/>
      <c r="C60" s="89">
        <v>1</v>
      </c>
      <c r="D60" s="90" t="str" cm="1">
        <f t="array" ref="D60">IFERROR(_xlfn.IFS(($T$56="A1"),($S$56),($T$57="A1"),($S$57),($T$58="A1"),($S$58),($T$59="A1"),($S$59)),"")</f>
        <v>ECZACIBAŞI</v>
      </c>
      <c r="E60" s="88"/>
      <c r="F60" s="89">
        <v>1</v>
      </c>
      <c r="G60" s="188" t="str" cm="1">
        <f t="array" ref="G60">IFERROR(_xlfn.IFS(($T$56="B1"),($S$56),($T$57="B1"),($S$57),($T$58="B1"),($S$58),($T$59="B1"),($S$59)),"")</f>
        <v>AKDENİZ BİLGİ</v>
      </c>
      <c r="H60" s="189"/>
      <c r="I60" s="88"/>
      <c r="J60" s="89">
        <v>1</v>
      </c>
      <c r="K60" s="188" t="str" cm="1">
        <f t="array" ref="K60">IFERROR(_xlfn.IFS(($T$56="C1"),($S$56),($T$57="C1"),($S$57),($T$58="C1"),($S$58),($T$59="C1"),($S$59)),"")</f>
        <v>VAKIFBANK</v>
      </c>
      <c r="L60" s="189"/>
      <c r="M60" s="88"/>
      <c r="N60" s="89">
        <v>1</v>
      </c>
      <c r="O60" s="188" t="str" cm="1">
        <f t="array" ref="O60">IFERROR(_xlfn.IFS(($T$56="D1"),($S$56),($T$57="D1"),($S$57),($T$58="D1"),($S$58),($T$59="D1"),($S$59)),"")</f>
        <v>FENERBAHÇE</v>
      </c>
      <c r="P60" s="189"/>
      <c r="Q60" s="12"/>
      <c r="R60" s="178" t="s">
        <v>95</v>
      </c>
      <c r="S60" s="178"/>
      <c r="T60" s="178"/>
      <c r="U60" s="178" t="s">
        <v>96</v>
      </c>
      <c r="V60" s="178"/>
      <c r="W60" s="178"/>
      <c r="X60" s="72"/>
    </row>
    <row r="61" spans="1:24" x14ac:dyDescent="0.3">
      <c r="B61" s="91"/>
      <c r="C61" s="92">
        <v>2</v>
      </c>
      <c r="D61" s="93" t="str" cm="1">
        <f t="array" ref="D61">IFERROR(_xlfn.IFS(($W$56="A2"),($V$56),($W$57="A2"),($V$57),($W$58="A2"),($V$58),($W$59="A2"),($V$59)),"")</f>
        <v>KARŞIYAKA</v>
      </c>
      <c r="E61" s="91"/>
      <c r="F61" s="92">
        <v>2</v>
      </c>
      <c r="G61" s="183" t="str" cm="1">
        <f t="array" ref="G61">IFERROR(_xlfn.IFS(($W$56="B2"),($V$56),($W$57="B2"),($V$57),($W$58="B2"),($V$58),($W$59="B2"),($V$59)),"")</f>
        <v>TVF SPOR LİSESİ</v>
      </c>
      <c r="H61" s="184"/>
      <c r="I61" s="91"/>
      <c r="J61" s="92">
        <v>2</v>
      </c>
      <c r="K61" s="183" t="str" cm="1">
        <f t="array" ref="K61">IFERROR(_xlfn.IFS(($W$56="C2"),($V$56),($W$57="C2"),($V$57),($W$58="C2"),($V$58),($W$59="C2"),($V$59)),"")</f>
        <v>ZEREN SPOR</v>
      </c>
      <c r="L61" s="184"/>
      <c r="M61" s="91"/>
      <c r="N61" s="92">
        <v>2</v>
      </c>
      <c r="O61" s="183" t="str" cm="1">
        <f t="array" ref="O61">IFERROR(_xlfn.IFS(($W$56="D2"),($V$56),($W$57="D2"),($V$57),($W$58="D2"),($V$58),($W$59="D2"),($V$59)),"")</f>
        <v>NİLÜFER BELEDİYE</v>
      </c>
      <c r="P61" s="184"/>
      <c r="Q61" s="12"/>
      <c r="R61" s="115" t="s">
        <v>61</v>
      </c>
      <c r="S61" s="115" t="str">
        <f>M38</f>
        <v>GELİŞİM KOLEJİ</v>
      </c>
      <c r="T61" s="108" t="s">
        <v>41</v>
      </c>
      <c r="U61" s="115" t="s">
        <v>147</v>
      </c>
      <c r="V61" s="115" t="str">
        <f>M45</f>
        <v>ÇORLU BELEDİYE SPOR</v>
      </c>
      <c r="W61" s="108" t="s">
        <v>35</v>
      </c>
      <c r="X61" s="72"/>
    </row>
    <row r="62" spans="1:24" x14ac:dyDescent="0.3">
      <c r="B62" s="94"/>
      <c r="C62" s="95">
        <v>3</v>
      </c>
      <c r="D62" s="99" t="str" cm="1">
        <f t="array" ref="D62">IFERROR(_xlfn.IFS(($T$61="A3"),($S$61),($T$62="A3"),($S$62),($T$63="A3"),($S$63),($T$64="A3"),($S$64)),"")</f>
        <v>TÜRK HAVA YOLLARI</v>
      </c>
      <c r="E62" s="94"/>
      <c r="F62" s="95">
        <v>3</v>
      </c>
      <c r="G62" s="179" t="str" cm="1">
        <f t="array" ref="G62">IFERROR(_xlfn.IFS(($T$61="B3"),($S$61),($T$62="B3"),($S$62),($T$63="B3"),($S$63),($T$64="B3"),($S$64)),"")</f>
        <v>GELİŞİM KOLEJİ</v>
      </c>
      <c r="H62" s="180"/>
      <c r="I62" s="94"/>
      <c r="J62" s="95">
        <v>3</v>
      </c>
      <c r="K62" s="179" t="str" cm="1">
        <f t="array" ref="K62">IFERROR(_xlfn.IFS(($T$61="C3"),($S$61),($T$62="C3"),($S$62),($T$63="C3"),($S$63),($T$64="C3"),($S$64)),"")</f>
        <v>PTT</v>
      </c>
      <c r="L62" s="180"/>
      <c r="M62" s="94"/>
      <c r="N62" s="95">
        <v>3</v>
      </c>
      <c r="O62" s="179" t="str" cm="1">
        <f t="array" ref="O62">IFERROR(_xlfn.IFS(($T$61="D3"),($S$61),($T$62="D3"),($S$62),($T$63="D3"),($S$63),($T$64="D3"),($S$64)),"")</f>
        <v>GÖZTEPE</v>
      </c>
      <c r="P62" s="180"/>
      <c r="Q62" s="12"/>
      <c r="R62" s="115" t="s">
        <v>60</v>
      </c>
      <c r="S62" s="115" t="str">
        <f t="shared" ref="S62:S64" si="4">M39</f>
        <v>TÜRK HAVA YOLLARI</v>
      </c>
      <c r="T62" s="108" t="s">
        <v>32</v>
      </c>
      <c r="U62" s="115" t="s">
        <v>127</v>
      </c>
      <c r="V62" s="115" t="str">
        <f t="shared" ref="V62:V64" si="5">M46</f>
        <v>MEGA SPOR KULÜBÜ</v>
      </c>
      <c r="W62" s="108" t="s">
        <v>39</v>
      </c>
      <c r="X62" s="72"/>
    </row>
    <row r="63" spans="1:24" ht="15" thickBot="1" x14ac:dyDescent="0.35">
      <c r="B63" s="96"/>
      <c r="C63" s="97">
        <v>4</v>
      </c>
      <c r="D63" s="98" t="str" cm="1">
        <f t="array" ref="D63">IFERROR(_xlfn.IFS(($W$61="A4"),($V$61),($W$62="A4"),($V$62),($W$63="A4"),($V$63),($W$64="A4"),($V$64)),"")</f>
        <v>ZEUGMA GAZİANTEP SPOR</v>
      </c>
      <c r="E63" s="96"/>
      <c r="F63" s="97">
        <v>4</v>
      </c>
      <c r="G63" s="181" t="str" cm="1">
        <f t="array" ref="G63">IFERROR(_xlfn.IFS(($W$61="B4"),($V$61),($W$62="B4"),($V$62),($W$63="B4"),($V$63),($W$64="B4"),($V$64)),"")</f>
        <v>MEGA SPOR KULÜBÜ</v>
      </c>
      <c r="H63" s="182"/>
      <c r="I63" s="96"/>
      <c r="J63" s="97">
        <v>4</v>
      </c>
      <c r="K63" s="181" t="str" cm="1">
        <f t="array" ref="K63">IFERROR(_xlfn.IFS(($W$61="C4"),($V$61),($W$62="C4"),($V$62),($W$63="C4"),($V$63),($W$64="C4"),($V$64)),"")</f>
        <v>ÇORLU BELEDİYE SPOR</v>
      </c>
      <c r="L63" s="182"/>
      <c r="M63" s="96"/>
      <c r="N63" s="97">
        <v>4</v>
      </c>
      <c r="O63" s="181" t="str" cm="1">
        <f t="array" ref="O63">IFERROR(_xlfn.IFS(($W$61="D4"),($V$61),($W$62="D4"),($V$62),($W$63="D4"),($V$63),($W$64="D4"),($V$64)),"")</f>
        <v>KAYSERİ VOLEYBOL</v>
      </c>
      <c r="P63" s="182"/>
      <c r="Q63" s="12"/>
      <c r="R63" s="115" t="s">
        <v>61</v>
      </c>
      <c r="S63" s="115" t="str">
        <f t="shared" si="4"/>
        <v>GÖZTEPE</v>
      </c>
      <c r="T63" s="108" t="s">
        <v>45</v>
      </c>
      <c r="U63" s="115" t="s">
        <v>97</v>
      </c>
      <c r="V63" s="115" t="str">
        <f t="shared" si="5"/>
        <v>KAYSERİ VOLEYBOL</v>
      </c>
      <c r="W63" s="108" t="s">
        <v>43</v>
      </c>
      <c r="X63" s="72"/>
    </row>
    <row r="64" spans="1:24" s="11" customFormat="1" ht="26.25" customHeight="1" thickBot="1" x14ac:dyDescent="0.35">
      <c r="A64" s="16"/>
      <c r="B64" s="265" t="s">
        <v>25</v>
      </c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7"/>
      <c r="R64" s="115" t="s">
        <v>47</v>
      </c>
      <c r="S64" s="115" t="str">
        <f t="shared" si="4"/>
        <v>PTT</v>
      </c>
      <c r="T64" s="108" t="s">
        <v>37</v>
      </c>
      <c r="U64" s="115" t="s">
        <v>148</v>
      </c>
      <c r="V64" s="115" t="str">
        <f t="shared" si="5"/>
        <v>ZEUGMA GAZİANTEP SPOR</v>
      </c>
      <c r="W64" s="108" t="s">
        <v>29</v>
      </c>
    </row>
    <row r="65" spans="2:21" s="11" customFormat="1" ht="17.100000000000001" customHeight="1" thickBot="1" x14ac:dyDescent="0.35">
      <c r="B65" s="232" t="s">
        <v>1</v>
      </c>
      <c r="C65" s="233"/>
      <c r="D65" s="140" t="s">
        <v>2</v>
      </c>
      <c r="E65" s="141" t="s">
        <v>3</v>
      </c>
      <c r="F65" s="32" t="s">
        <v>23</v>
      </c>
      <c r="G65" s="217" t="s">
        <v>4</v>
      </c>
      <c r="H65" s="218"/>
      <c r="I65" s="218"/>
      <c r="J65" s="218"/>
      <c r="K65" s="218"/>
      <c r="L65" s="218"/>
      <c r="M65" s="218"/>
      <c r="N65" s="218"/>
      <c r="O65" s="219"/>
      <c r="P65" s="142" t="s">
        <v>0</v>
      </c>
    </row>
    <row r="66" spans="2:21" s="11" customFormat="1" ht="15.9" customHeight="1" thickBot="1" x14ac:dyDescent="0.35">
      <c r="B66" s="160" t="s">
        <v>81</v>
      </c>
      <c r="C66" s="161"/>
      <c r="D66" s="62" t="s">
        <v>149</v>
      </c>
      <c r="E66" s="64" t="s">
        <v>27</v>
      </c>
      <c r="F66" s="64" t="s">
        <v>98</v>
      </c>
      <c r="G66" s="52" t="s">
        <v>28</v>
      </c>
      <c r="H66" s="149" t="str">
        <f>$D$60</f>
        <v>ECZACIBAŞI</v>
      </c>
      <c r="I66" s="150"/>
      <c r="J66" s="151"/>
      <c r="K66" s="55" t="s">
        <v>29</v>
      </c>
      <c r="L66" s="157" t="str">
        <f>$D$63</f>
        <v>ZEUGMA GAZİANTEP SPOR</v>
      </c>
      <c r="M66" s="158"/>
      <c r="N66" s="158"/>
      <c r="O66" s="159"/>
      <c r="P66" s="109"/>
    </row>
    <row r="67" spans="2:21" s="11" customFormat="1" ht="15.9" customHeight="1" x14ac:dyDescent="0.3">
      <c r="B67" s="160" t="s">
        <v>64</v>
      </c>
      <c r="C67" s="161"/>
      <c r="D67" s="62" t="s">
        <v>12</v>
      </c>
      <c r="E67" s="132" t="s">
        <v>30</v>
      </c>
      <c r="F67" s="64" t="s">
        <v>99</v>
      </c>
      <c r="G67" s="53" t="s">
        <v>31</v>
      </c>
      <c r="H67" s="191" t="str">
        <f>$D$61</f>
        <v>KARŞIYAKA</v>
      </c>
      <c r="I67" s="192"/>
      <c r="J67" s="193"/>
      <c r="K67" s="56" t="s">
        <v>32</v>
      </c>
      <c r="L67" s="157" t="str">
        <f>$D$62</f>
        <v>TÜRK HAVA YOLLARI</v>
      </c>
      <c r="M67" s="158"/>
      <c r="N67" s="158"/>
      <c r="O67" s="159"/>
      <c r="P67" s="110"/>
    </row>
    <row r="68" spans="2:21" s="11" customFormat="1" ht="15.9" customHeight="1" thickBot="1" x14ac:dyDescent="0.35">
      <c r="B68" s="160" t="s">
        <v>12</v>
      </c>
      <c r="C68" s="161"/>
      <c r="D68" s="127" t="s">
        <v>12</v>
      </c>
      <c r="E68" s="65" t="s">
        <v>84</v>
      </c>
      <c r="F68" s="65" t="s">
        <v>100</v>
      </c>
      <c r="G68" s="54" t="s">
        <v>34</v>
      </c>
      <c r="H68" s="143" t="str">
        <f>$K$60</f>
        <v>VAKIFBANK</v>
      </c>
      <c r="I68" s="144"/>
      <c r="J68" s="145"/>
      <c r="K68" s="57" t="s">
        <v>35</v>
      </c>
      <c r="L68" s="143" t="str">
        <f>$K$63</f>
        <v>ÇORLU BELEDİYE SPOR</v>
      </c>
      <c r="M68" s="144"/>
      <c r="N68" s="144"/>
      <c r="O68" s="145"/>
      <c r="P68" s="111"/>
    </row>
    <row r="69" spans="2:21" s="11" customFormat="1" ht="15.9" customHeight="1" x14ac:dyDescent="0.3">
      <c r="B69" s="222" t="s">
        <v>12</v>
      </c>
      <c r="C69" s="223"/>
      <c r="D69" s="101" t="s">
        <v>156</v>
      </c>
      <c r="E69" s="133" t="s">
        <v>27</v>
      </c>
      <c r="F69" s="133" t="s">
        <v>101</v>
      </c>
      <c r="G69" s="102" t="s">
        <v>36</v>
      </c>
      <c r="H69" s="154" t="str">
        <f>$K$61</f>
        <v>ZEREN SPOR</v>
      </c>
      <c r="I69" s="154"/>
      <c r="J69" s="154"/>
      <c r="K69" s="58" t="s">
        <v>37</v>
      </c>
      <c r="L69" s="167" t="str">
        <f>$K$62</f>
        <v>PTT</v>
      </c>
      <c r="M69" s="167"/>
      <c r="N69" s="167"/>
      <c r="O69" s="167"/>
      <c r="P69" s="112"/>
    </row>
    <row r="70" spans="2:21" s="11" customFormat="1" ht="15.9" customHeight="1" thickBot="1" x14ac:dyDescent="0.35">
      <c r="B70" s="160" t="s">
        <v>12</v>
      </c>
      <c r="C70" s="161"/>
      <c r="D70" s="101" t="s">
        <v>12</v>
      </c>
      <c r="E70" s="128" t="s">
        <v>30</v>
      </c>
      <c r="F70" s="128" t="s">
        <v>102</v>
      </c>
      <c r="G70" s="102" t="s">
        <v>38</v>
      </c>
      <c r="H70" s="146" t="str">
        <f>$G$60</f>
        <v>AKDENİZ BİLGİ</v>
      </c>
      <c r="I70" s="147"/>
      <c r="J70" s="148"/>
      <c r="K70" s="58" t="s">
        <v>39</v>
      </c>
      <c r="L70" s="169" t="str">
        <f>$G$63</f>
        <v>MEGA SPOR KULÜBÜ</v>
      </c>
      <c r="M70" s="170"/>
      <c r="N70" s="170"/>
      <c r="O70" s="171"/>
      <c r="P70" s="112"/>
    </row>
    <row r="71" spans="2:21" s="11" customFormat="1" ht="15.9" customHeight="1" thickBot="1" x14ac:dyDescent="0.35">
      <c r="B71" s="160" t="s">
        <v>12</v>
      </c>
      <c r="C71" s="161"/>
      <c r="D71" s="127" t="s">
        <v>12</v>
      </c>
      <c r="E71" s="65" t="s">
        <v>84</v>
      </c>
      <c r="F71" s="134" t="s">
        <v>103</v>
      </c>
      <c r="G71" s="54" t="s">
        <v>40</v>
      </c>
      <c r="H71" s="143" t="str">
        <f>$G$61</f>
        <v>TVF SPOR LİSESİ</v>
      </c>
      <c r="I71" s="144"/>
      <c r="J71" s="145"/>
      <c r="K71" s="57" t="s">
        <v>41</v>
      </c>
      <c r="L71" s="162" t="str">
        <f>$G$62</f>
        <v>GELİŞİM KOLEJİ</v>
      </c>
      <c r="M71" s="163"/>
      <c r="N71" s="163"/>
      <c r="O71" s="164"/>
      <c r="P71" s="111"/>
    </row>
    <row r="72" spans="2:21" s="11" customFormat="1" ht="15.9" customHeight="1" thickBot="1" x14ac:dyDescent="0.35">
      <c r="B72" s="160" t="s">
        <v>12</v>
      </c>
      <c r="C72" s="161"/>
      <c r="D72" s="101" t="s">
        <v>150</v>
      </c>
      <c r="E72" s="133" t="s">
        <v>27</v>
      </c>
      <c r="F72" s="128" t="s">
        <v>104</v>
      </c>
      <c r="G72" s="129" t="s">
        <v>42</v>
      </c>
      <c r="H72" s="146" t="str">
        <f>$O$60</f>
        <v>FENERBAHÇE</v>
      </c>
      <c r="I72" s="147"/>
      <c r="J72" s="148"/>
      <c r="K72" s="130" t="s">
        <v>43</v>
      </c>
      <c r="L72" s="169" t="str">
        <f>$O$63</f>
        <v>KAYSERİ VOLEYBOL</v>
      </c>
      <c r="M72" s="170"/>
      <c r="N72" s="170"/>
      <c r="O72" s="171"/>
      <c r="P72" s="131"/>
    </row>
    <row r="73" spans="2:21" s="11" customFormat="1" ht="15.9" customHeight="1" thickBot="1" x14ac:dyDescent="0.35">
      <c r="B73" s="155" t="s">
        <v>12</v>
      </c>
      <c r="C73" s="156"/>
      <c r="D73" s="127" t="s">
        <v>12</v>
      </c>
      <c r="E73" s="107" t="s">
        <v>30</v>
      </c>
      <c r="F73" s="64" t="s">
        <v>105</v>
      </c>
      <c r="G73" s="54" t="s">
        <v>44</v>
      </c>
      <c r="H73" s="143" t="str">
        <f>$O$61</f>
        <v>NİLÜFER BELEDİYE</v>
      </c>
      <c r="I73" s="144"/>
      <c r="J73" s="145"/>
      <c r="K73" s="57" t="s">
        <v>45</v>
      </c>
      <c r="L73" s="162" t="str">
        <f>$O$62</f>
        <v>GÖZTEPE</v>
      </c>
      <c r="M73" s="163"/>
      <c r="N73" s="163"/>
      <c r="O73" s="164"/>
      <c r="P73" s="111"/>
    </row>
    <row r="74" spans="2:21" s="11" customFormat="1" ht="15.9" customHeight="1" thickBot="1" x14ac:dyDescent="0.35">
      <c r="B74" s="220" t="s">
        <v>85</v>
      </c>
      <c r="C74" s="221"/>
      <c r="D74" s="61" t="s">
        <v>149</v>
      </c>
      <c r="E74" s="64" t="s">
        <v>27</v>
      </c>
      <c r="F74" s="64" t="s">
        <v>106</v>
      </c>
      <c r="G74" s="52" t="s">
        <v>32</v>
      </c>
      <c r="H74" s="149" t="str">
        <f>$D$62</f>
        <v>TÜRK HAVA YOLLARI</v>
      </c>
      <c r="I74" s="150"/>
      <c r="J74" s="151"/>
      <c r="K74" s="55" t="s">
        <v>28</v>
      </c>
      <c r="L74" s="172" t="str">
        <f>$D$60</f>
        <v>ECZACIBAŞI</v>
      </c>
      <c r="M74" s="173"/>
      <c r="N74" s="173"/>
      <c r="O74" s="174"/>
      <c r="P74" s="109"/>
      <c r="S74" s="175" t="s">
        <v>92</v>
      </c>
      <c r="T74" s="175"/>
      <c r="U74" s="175"/>
    </row>
    <row r="75" spans="2:21" s="11" customFormat="1" ht="15.9" customHeight="1" thickBot="1" x14ac:dyDescent="0.35">
      <c r="B75" s="160" t="s">
        <v>86</v>
      </c>
      <c r="C75" s="161"/>
      <c r="D75" s="62" t="s">
        <v>12</v>
      </c>
      <c r="E75" s="103" t="s">
        <v>30</v>
      </c>
      <c r="F75" s="64" t="s">
        <v>107</v>
      </c>
      <c r="G75" s="53" t="s">
        <v>29</v>
      </c>
      <c r="H75" s="268" t="str">
        <f>$D$63</f>
        <v>ZEUGMA GAZİANTEP SPOR</v>
      </c>
      <c r="I75" s="269"/>
      <c r="J75" s="270"/>
      <c r="K75" s="56" t="s">
        <v>31</v>
      </c>
      <c r="L75" s="157" t="str">
        <f>$D$61</f>
        <v>KARŞIYAKA</v>
      </c>
      <c r="M75" s="158"/>
      <c r="N75" s="158"/>
      <c r="O75" s="159"/>
      <c r="P75" s="110"/>
      <c r="S75" s="175"/>
      <c r="T75" s="175"/>
      <c r="U75" s="175"/>
    </row>
    <row r="76" spans="2:21" s="11" customFormat="1" ht="15.9" customHeight="1" thickBot="1" x14ac:dyDescent="0.35">
      <c r="B76" s="160" t="s">
        <v>12</v>
      </c>
      <c r="C76" s="161"/>
      <c r="D76" s="127" t="s">
        <v>12</v>
      </c>
      <c r="E76" s="107" t="s">
        <v>84</v>
      </c>
      <c r="F76" s="134" t="s">
        <v>108</v>
      </c>
      <c r="G76" s="54" t="s">
        <v>37</v>
      </c>
      <c r="H76" s="143" t="str">
        <f>$K$62</f>
        <v>PTT</v>
      </c>
      <c r="I76" s="144"/>
      <c r="J76" s="145"/>
      <c r="K76" s="57" t="s">
        <v>34</v>
      </c>
      <c r="L76" s="143" t="str">
        <f>$K$60</f>
        <v>VAKIFBANK</v>
      </c>
      <c r="M76" s="144"/>
      <c r="N76" s="144"/>
      <c r="O76" s="145"/>
      <c r="P76" s="111"/>
      <c r="S76" s="100" t="s">
        <v>23</v>
      </c>
      <c r="T76" s="105" t="s">
        <v>66</v>
      </c>
      <c r="U76" s="105" t="s">
        <v>91</v>
      </c>
    </row>
    <row r="77" spans="2:21" s="11" customFormat="1" ht="15.9" customHeight="1" x14ac:dyDescent="0.3">
      <c r="B77" s="222" t="s">
        <v>12</v>
      </c>
      <c r="C77" s="223"/>
      <c r="D77" s="101" t="s">
        <v>156</v>
      </c>
      <c r="E77" s="133" t="s">
        <v>27</v>
      </c>
      <c r="F77" s="133" t="s">
        <v>109</v>
      </c>
      <c r="G77" s="102" t="s">
        <v>35</v>
      </c>
      <c r="H77" s="154" t="str">
        <f>$K$63</f>
        <v>ÇORLU BELEDİYE SPOR</v>
      </c>
      <c r="I77" s="154"/>
      <c r="J77" s="154"/>
      <c r="K77" s="58" t="s">
        <v>36</v>
      </c>
      <c r="L77" s="167" t="str">
        <f>$K$61</f>
        <v>ZEREN SPOR</v>
      </c>
      <c r="M77" s="167"/>
      <c r="N77" s="167"/>
      <c r="O77" s="167"/>
      <c r="P77" s="112"/>
      <c r="S77" s="82">
        <v>1</v>
      </c>
      <c r="T77" s="273" t="s">
        <v>124</v>
      </c>
      <c r="U77" s="113"/>
    </row>
    <row r="78" spans="2:21" s="11" customFormat="1" ht="15.9" customHeight="1" thickBot="1" x14ac:dyDescent="0.35">
      <c r="B78" s="160" t="s">
        <v>12</v>
      </c>
      <c r="C78" s="161"/>
      <c r="D78" s="101" t="s">
        <v>12</v>
      </c>
      <c r="E78" s="128" t="s">
        <v>30</v>
      </c>
      <c r="F78" s="128" t="s">
        <v>110</v>
      </c>
      <c r="G78" s="102" t="s">
        <v>41</v>
      </c>
      <c r="H78" s="146" t="str">
        <f>$G$62</f>
        <v>GELİŞİM KOLEJİ</v>
      </c>
      <c r="I78" s="147"/>
      <c r="J78" s="148"/>
      <c r="K78" s="58" t="s">
        <v>38</v>
      </c>
      <c r="L78" s="169" t="str">
        <f>$G$60</f>
        <v>AKDENİZ BİLGİ</v>
      </c>
      <c r="M78" s="170"/>
      <c r="N78" s="170"/>
      <c r="O78" s="171"/>
      <c r="P78" s="112"/>
      <c r="S78" s="82">
        <v>2</v>
      </c>
      <c r="T78" s="114" t="str">
        <f>D61</f>
        <v>KARŞIYAKA</v>
      </c>
      <c r="U78" s="113"/>
    </row>
    <row r="79" spans="2:21" s="11" customFormat="1" ht="15.9" customHeight="1" thickBot="1" x14ac:dyDescent="0.35">
      <c r="B79" s="160" t="s">
        <v>12</v>
      </c>
      <c r="C79" s="161"/>
      <c r="D79" s="127" t="s">
        <v>12</v>
      </c>
      <c r="E79" s="65" t="s">
        <v>84</v>
      </c>
      <c r="F79" s="134" t="s">
        <v>111</v>
      </c>
      <c r="G79" s="54" t="s">
        <v>39</v>
      </c>
      <c r="H79" s="143" t="str">
        <f>$G$63</f>
        <v>MEGA SPOR KULÜBÜ</v>
      </c>
      <c r="I79" s="144"/>
      <c r="J79" s="145"/>
      <c r="K79" s="57" t="s">
        <v>40</v>
      </c>
      <c r="L79" s="162" t="str">
        <f>$G$61</f>
        <v>TVF SPOR LİSESİ</v>
      </c>
      <c r="M79" s="163"/>
      <c r="N79" s="163"/>
      <c r="O79" s="164"/>
      <c r="P79" s="111"/>
      <c r="S79" s="82">
        <v>3</v>
      </c>
      <c r="T79" s="114" t="str">
        <f>D62</f>
        <v>TÜRK HAVA YOLLARI</v>
      </c>
      <c r="U79" s="113"/>
    </row>
    <row r="80" spans="2:21" s="11" customFormat="1" ht="15.9" customHeight="1" thickBot="1" x14ac:dyDescent="0.35">
      <c r="B80" s="160" t="s">
        <v>12</v>
      </c>
      <c r="C80" s="161"/>
      <c r="D80" s="61" t="s">
        <v>150</v>
      </c>
      <c r="E80" s="135" t="s">
        <v>27</v>
      </c>
      <c r="F80" s="64" t="s">
        <v>112</v>
      </c>
      <c r="G80" s="136" t="s">
        <v>45</v>
      </c>
      <c r="H80" s="149" t="str">
        <f>$O$62</f>
        <v>GÖZTEPE</v>
      </c>
      <c r="I80" s="150"/>
      <c r="J80" s="151"/>
      <c r="K80" s="137" t="s">
        <v>42</v>
      </c>
      <c r="L80" s="172" t="str">
        <f>$O$60</f>
        <v>FENERBAHÇE</v>
      </c>
      <c r="M80" s="173"/>
      <c r="N80" s="173"/>
      <c r="O80" s="174"/>
      <c r="P80" s="138"/>
      <c r="S80" s="82">
        <v>4</v>
      </c>
      <c r="T80" s="114" t="str">
        <f>D63</f>
        <v>ZEUGMA GAZİANTEP SPOR</v>
      </c>
      <c r="U80" s="113"/>
    </row>
    <row r="81" spans="1:21" s="11" customFormat="1" ht="15.9" customHeight="1" thickBot="1" x14ac:dyDescent="0.35">
      <c r="B81" s="155" t="s">
        <v>12</v>
      </c>
      <c r="C81" s="156"/>
      <c r="D81" s="127" t="s">
        <v>12</v>
      </c>
      <c r="E81" s="107" t="s">
        <v>30</v>
      </c>
      <c r="F81" s="134" t="s">
        <v>113</v>
      </c>
      <c r="G81" s="54" t="s">
        <v>43</v>
      </c>
      <c r="H81" s="143" t="str">
        <f>$O$63</f>
        <v>KAYSERİ VOLEYBOL</v>
      </c>
      <c r="I81" s="144"/>
      <c r="J81" s="145"/>
      <c r="K81" s="57" t="s">
        <v>44</v>
      </c>
      <c r="L81" s="162" t="str">
        <f>$O$61</f>
        <v>NİLÜFER BELEDİYE</v>
      </c>
      <c r="M81" s="163"/>
      <c r="N81" s="163"/>
      <c r="O81" s="164"/>
      <c r="P81" s="111"/>
      <c r="S81" s="100" t="s">
        <v>23</v>
      </c>
      <c r="T81" s="105" t="s">
        <v>67</v>
      </c>
      <c r="U81" s="105" t="s">
        <v>91</v>
      </c>
    </row>
    <row r="82" spans="1:21" s="11" customFormat="1" ht="15.9" customHeight="1" x14ac:dyDescent="0.3">
      <c r="B82" s="271" t="s">
        <v>87</v>
      </c>
      <c r="C82" s="272"/>
      <c r="D82" s="61" t="s">
        <v>149</v>
      </c>
      <c r="E82" s="135" t="s">
        <v>27</v>
      </c>
      <c r="F82" s="135" t="s">
        <v>114</v>
      </c>
      <c r="G82" s="52" t="s">
        <v>32</v>
      </c>
      <c r="H82" s="168" t="str">
        <f>$D$62</f>
        <v>TÜRK HAVA YOLLARI</v>
      </c>
      <c r="I82" s="168"/>
      <c r="J82" s="168"/>
      <c r="K82" s="55" t="s">
        <v>29</v>
      </c>
      <c r="L82" s="165" t="str">
        <f>$D$63</f>
        <v>ZEUGMA GAZİANTEP SPOR</v>
      </c>
      <c r="M82" s="165"/>
      <c r="N82" s="165"/>
      <c r="O82" s="165"/>
      <c r="P82" s="109"/>
      <c r="S82" s="82">
        <v>1</v>
      </c>
      <c r="T82" s="114" t="str">
        <f>G60</f>
        <v>AKDENİZ BİLGİ</v>
      </c>
      <c r="U82" s="113"/>
    </row>
    <row r="83" spans="1:21" s="11" customFormat="1" ht="15.9" customHeight="1" x14ac:dyDescent="0.3">
      <c r="B83" s="160" t="s">
        <v>46</v>
      </c>
      <c r="C83" s="161"/>
      <c r="D83" s="62" t="s">
        <v>12</v>
      </c>
      <c r="E83" s="103" t="s">
        <v>30</v>
      </c>
      <c r="F83" s="103" t="s">
        <v>115</v>
      </c>
      <c r="G83" s="53" t="s">
        <v>28</v>
      </c>
      <c r="H83" s="152" t="str">
        <f>$D$60</f>
        <v>ECZACIBAŞI</v>
      </c>
      <c r="I83" s="152"/>
      <c r="J83" s="152"/>
      <c r="K83" s="56" t="s">
        <v>31</v>
      </c>
      <c r="L83" s="166" t="str">
        <f>$D$61</f>
        <v>KARŞIYAKA</v>
      </c>
      <c r="M83" s="166"/>
      <c r="N83" s="166"/>
      <c r="O83" s="166"/>
      <c r="P83" s="110"/>
      <c r="S83" s="82">
        <v>2</v>
      </c>
      <c r="T83" s="114" t="str">
        <f>G61</f>
        <v>TVF SPOR LİSESİ</v>
      </c>
      <c r="U83" s="113"/>
    </row>
    <row r="84" spans="1:21" s="11" customFormat="1" ht="15.9" customHeight="1" thickBot="1" x14ac:dyDescent="0.35">
      <c r="B84" s="160" t="s">
        <v>12</v>
      </c>
      <c r="C84" s="161"/>
      <c r="D84" s="127" t="s">
        <v>12</v>
      </c>
      <c r="E84" s="139" t="s">
        <v>84</v>
      </c>
      <c r="F84" s="139" t="s">
        <v>116</v>
      </c>
      <c r="G84" s="54" t="s">
        <v>37</v>
      </c>
      <c r="H84" s="153" t="str">
        <f>$K$62</f>
        <v>PTT</v>
      </c>
      <c r="I84" s="153"/>
      <c r="J84" s="153"/>
      <c r="K84" s="57" t="s">
        <v>35</v>
      </c>
      <c r="L84" s="153" t="str">
        <f>$K$63</f>
        <v>ÇORLU BELEDİYE SPOR</v>
      </c>
      <c r="M84" s="153"/>
      <c r="N84" s="153"/>
      <c r="O84" s="153"/>
      <c r="P84" s="111"/>
      <c r="S84" s="82">
        <v>3</v>
      </c>
      <c r="T84" s="114" t="str">
        <f>G62</f>
        <v>GELİŞİM KOLEJİ</v>
      </c>
      <c r="U84" s="113"/>
    </row>
    <row r="85" spans="1:21" s="11" customFormat="1" ht="15.9" customHeight="1" x14ac:dyDescent="0.3">
      <c r="B85" s="222" t="s">
        <v>12</v>
      </c>
      <c r="C85" s="223"/>
      <c r="D85" s="101" t="s">
        <v>156</v>
      </c>
      <c r="E85" s="133" t="s">
        <v>27</v>
      </c>
      <c r="F85" s="133" t="s">
        <v>117</v>
      </c>
      <c r="G85" s="102" t="s">
        <v>34</v>
      </c>
      <c r="H85" s="154" t="str">
        <f>$K$60</f>
        <v>VAKIFBANK</v>
      </c>
      <c r="I85" s="154"/>
      <c r="J85" s="154"/>
      <c r="K85" s="58" t="s">
        <v>36</v>
      </c>
      <c r="L85" s="167" t="str">
        <f>$K$61</f>
        <v>ZEREN SPOR</v>
      </c>
      <c r="M85" s="167"/>
      <c r="N85" s="167"/>
      <c r="O85" s="167"/>
      <c r="P85" s="112"/>
      <c r="S85" s="82">
        <v>4</v>
      </c>
      <c r="T85" s="114" t="str">
        <f>G63</f>
        <v>MEGA SPOR KULÜBÜ</v>
      </c>
      <c r="U85" s="113"/>
    </row>
    <row r="86" spans="1:21" s="11" customFormat="1" ht="15.9" customHeight="1" x14ac:dyDescent="0.3">
      <c r="B86" s="160" t="s">
        <v>12</v>
      </c>
      <c r="C86" s="161"/>
      <c r="D86" s="62" t="s">
        <v>12</v>
      </c>
      <c r="E86" s="103" t="s">
        <v>30</v>
      </c>
      <c r="F86" s="103" t="s">
        <v>118</v>
      </c>
      <c r="G86" s="53" t="s">
        <v>41</v>
      </c>
      <c r="H86" s="152" t="str">
        <f>$G$62</f>
        <v>GELİŞİM KOLEJİ</v>
      </c>
      <c r="I86" s="152"/>
      <c r="J86" s="152"/>
      <c r="K86" s="56" t="s">
        <v>39</v>
      </c>
      <c r="L86" s="166" t="str">
        <f>$G$63</f>
        <v>MEGA SPOR KULÜBÜ</v>
      </c>
      <c r="M86" s="166"/>
      <c r="N86" s="166"/>
      <c r="O86" s="166"/>
      <c r="P86" s="110"/>
      <c r="S86" s="100" t="s">
        <v>23</v>
      </c>
      <c r="T86" s="105" t="s">
        <v>68</v>
      </c>
      <c r="U86" s="105" t="s">
        <v>91</v>
      </c>
    </row>
    <row r="87" spans="1:21" s="11" customFormat="1" ht="15.9" customHeight="1" thickBot="1" x14ac:dyDescent="0.35">
      <c r="B87" s="160" t="s">
        <v>12</v>
      </c>
      <c r="C87" s="161"/>
      <c r="D87" s="127" t="s">
        <v>12</v>
      </c>
      <c r="E87" s="139" t="s">
        <v>84</v>
      </c>
      <c r="F87" s="139" t="s">
        <v>119</v>
      </c>
      <c r="G87" s="54" t="s">
        <v>38</v>
      </c>
      <c r="H87" s="153" t="str">
        <f>$G$60</f>
        <v>AKDENİZ BİLGİ</v>
      </c>
      <c r="I87" s="153"/>
      <c r="J87" s="153"/>
      <c r="K87" s="57" t="s">
        <v>40</v>
      </c>
      <c r="L87" s="210" t="str">
        <f>$G$61</f>
        <v>TVF SPOR LİSESİ</v>
      </c>
      <c r="M87" s="210"/>
      <c r="N87" s="210"/>
      <c r="O87" s="210"/>
      <c r="P87" s="111"/>
      <c r="S87" s="82">
        <v>1</v>
      </c>
      <c r="T87" s="114" t="str">
        <f>K60</f>
        <v>VAKIFBANK</v>
      </c>
      <c r="U87" s="113"/>
    </row>
    <row r="88" spans="1:21" s="11" customFormat="1" ht="15.9" customHeight="1" thickBot="1" x14ac:dyDescent="0.35">
      <c r="B88" s="160" t="s">
        <v>12</v>
      </c>
      <c r="C88" s="161"/>
      <c r="D88" s="101" t="s">
        <v>150</v>
      </c>
      <c r="E88" s="133" t="s">
        <v>27</v>
      </c>
      <c r="F88" s="128" t="s">
        <v>120</v>
      </c>
      <c r="G88" s="129" t="s">
        <v>45</v>
      </c>
      <c r="H88" s="146" t="str">
        <f>$O$62</f>
        <v>GÖZTEPE</v>
      </c>
      <c r="I88" s="147"/>
      <c r="J88" s="148"/>
      <c r="K88" s="130" t="s">
        <v>43</v>
      </c>
      <c r="L88" s="169" t="str">
        <f>$O$63</f>
        <v>KAYSERİ VOLEYBOL</v>
      </c>
      <c r="M88" s="170"/>
      <c r="N88" s="170"/>
      <c r="O88" s="171"/>
      <c r="P88" s="131"/>
      <c r="S88" s="82">
        <v>2</v>
      </c>
      <c r="T88" s="114" t="str">
        <f>K61</f>
        <v>ZEREN SPOR</v>
      </c>
      <c r="U88" s="113"/>
    </row>
    <row r="89" spans="1:21" s="11" customFormat="1" ht="15.9" customHeight="1" thickBot="1" x14ac:dyDescent="0.35">
      <c r="B89" s="155" t="s">
        <v>12</v>
      </c>
      <c r="C89" s="156"/>
      <c r="D89" s="127" t="s">
        <v>12</v>
      </c>
      <c r="E89" s="107" t="s">
        <v>30</v>
      </c>
      <c r="F89" s="134" t="s">
        <v>121</v>
      </c>
      <c r="G89" s="54" t="s">
        <v>42</v>
      </c>
      <c r="H89" s="143" t="str">
        <f>$O$60</f>
        <v>FENERBAHÇE</v>
      </c>
      <c r="I89" s="144"/>
      <c r="J89" s="145"/>
      <c r="K89" s="57" t="s">
        <v>44</v>
      </c>
      <c r="L89" s="162" t="str">
        <f>$O$61</f>
        <v>NİLÜFER BELEDİYE</v>
      </c>
      <c r="M89" s="163"/>
      <c r="N89" s="163"/>
      <c r="O89" s="164"/>
      <c r="P89" s="111"/>
      <c r="S89" s="82">
        <v>3</v>
      </c>
      <c r="T89" s="114" t="str">
        <f>K62</f>
        <v>PTT</v>
      </c>
      <c r="U89" s="113"/>
    </row>
    <row r="90" spans="1:21" ht="15" thickBot="1" x14ac:dyDescent="0.35">
      <c r="A90" s="4"/>
      <c r="B90" s="211" t="s">
        <v>62</v>
      </c>
      <c r="C90" s="212"/>
      <c r="D90" s="212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  <c r="S90" s="82">
        <v>4</v>
      </c>
      <c r="T90" s="114" t="str">
        <f>K63</f>
        <v>ÇORLU BELEDİYE SPOR</v>
      </c>
      <c r="U90" s="113"/>
    </row>
    <row r="91" spans="1:21" ht="18" customHeight="1" thickBot="1" x14ac:dyDescent="0.35">
      <c r="A91" s="4"/>
      <c r="B91" s="198" t="s">
        <v>1</v>
      </c>
      <c r="C91" s="199"/>
      <c r="D91" s="59" t="s">
        <v>2</v>
      </c>
      <c r="E91" s="125" t="s">
        <v>3</v>
      </c>
      <c r="F91" s="126" t="s">
        <v>155</v>
      </c>
      <c r="G91" s="198" t="s">
        <v>4</v>
      </c>
      <c r="H91" s="209"/>
      <c r="I91" s="209"/>
      <c r="J91" s="209"/>
      <c r="K91" s="209"/>
      <c r="L91" s="209"/>
      <c r="M91" s="209"/>
      <c r="N91" s="209"/>
      <c r="O91" s="199"/>
      <c r="P91" s="60" t="s">
        <v>0</v>
      </c>
      <c r="S91" s="100" t="s">
        <v>23</v>
      </c>
      <c r="T91" s="105" t="s">
        <v>69</v>
      </c>
      <c r="U91" s="105" t="s">
        <v>91</v>
      </c>
    </row>
    <row r="92" spans="1:21" ht="21.75" customHeight="1" x14ac:dyDescent="0.3">
      <c r="A92" s="4"/>
      <c r="B92" s="196"/>
      <c r="C92" s="197"/>
      <c r="D92" s="62" t="s">
        <v>158</v>
      </c>
      <c r="E92" s="64" t="s">
        <v>27</v>
      </c>
      <c r="F92" s="61">
        <v>25</v>
      </c>
      <c r="G92" s="83" t="s">
        <v>28</v>
      </c>
      <c r="H92" s="200" t="str" cm="1">
        <f t="array" ref="H92">IFERROR(_xlfn.IFS((U77="A1"),(T77),(U78="A1"),(T78),(U79="A1"),(T79),(U80="A1"),(T80)),"")</f>
        <v/>
      </c>
      <c r="I92" s="201"/>
      <c r="J92" s="202"/>
      <c r="K92" s="86" t="s">
        <v>36</v>
      </c>
      <c r="L92" s="200" t="str" cm="1">
        <f t="array" ref="L92">IFERROR(_xlfn.IFS((U87="C2"),(T87),(U88="C2"),(T88),(U89="C2"),(T89),(U90="C2"),(T90)),"")</f>
        <v/>
      </c>
      <c r="M92" s="201"/>
      <c r="N92" s="201"/>
      <c r="O92" s="202"/>
      <c r="P92" s="109"/>
      <c r="S92" s="82">
        <v>1</v>
      </c>
      <c r="T92" s="114" t="str">
        <f>O60</f>
        <v>FENERBAHÇE</v>
      </c>
      <c r="U92" s="113"/>
    </row>
    <row r="93" spans="1:21" ht="21.75" customHeight="1" thickBot="1" x14ac:dyDescent="0.35">
      <c r="A93" s="4"/>
      <c r="B93" s="194" t="s">
        <v>88</v>
      </c>
      <c r="C93" s="195"/>
      <c r="D93" s="62" t="s">
        <v>12</v>
      </c>
      <c r="E93" s="103" t="s">
        <v>30</v>
      </c>
      <c r="F93" s="62">
        <v>26</v>
      </c>
      <c r="G93" s="84" t="s">
        <v>38</v>
      </c>
      <c r="H93" s="203" t="str" cm="1">
        <f t="array" ref="H93">IFERROR(_xlfn.IFS((U82="B1"),(T82),(U83="B1"),(T83),(U84="B1"),(T84),(U85="B1"),(T85)),"")</f>
        <v/>
      </c>
      <c r="I93" s="204"/>
      <c r="J93" s="205"/>
      <c r="K93" s="70" t="s">
        <v>44</v>
      </c>
      <c r="L93" s="203" t="str" cm="1">
        <f t="array" ref="L93">IFERROR(_xlfn.IFS((U92="D2"),(T92),(U93="D2"),(T93),(U94="D2"),(T94),(U95="D2"),(T95)),"")</f>
        <v/>
      </c>
      <c r="M93" s="204"/>
      <c r="N93" s="204"/>
      <c r="O93" s="205"/>
      <c r="P93" s="110"/>
      <c r="S93" s="82">
        <v>2</v>
      </c>
      <c r="T93" s="114" t="str">
        <f>O61</f>
        <v>NİLÜFER BELEDİYE</v>
      </c>
      <c r="U93" s="113"/>
    </row>
    <row r="94" spans="1:21" ht="21.75" customHeight="1" x14ac:dyDescent="0.3">
      <c r="A94" s="4"/>
      <c r="B94" s="256" t="s">
        <v>48</v>
      </c>
      <c r="C94" s="257"/>
      <c r="D94" s="62" t="s">
        <v>159</v>
      </c>
      <c r="E94" s="64" t="s">
        <v>27</v>
      </c>
      <c r="F94" s="62">
        <v>27</v>
      </c>
      <c r="G94" s="84" t="s">
        <v>34</v>
      </c>
      <c r="H94" s="203" t="str" cm="1">
        <f t="array" ref="H94">IFERROR(_xlfn.IFS((U87="C1"),(T87),(U88="C1"),(T88),(U89="C1"),(T89),(U90="C1"),(T90)),"")</f>
        <v/>
      </c>
      <c r="I94" s="204"/>
      <c r="J94" s="205"/>
      <c r="K94" s="70" t="s">
        <v>31</v>
      </c>
      <c r="L94" s="203" t="str" cm="1">
        <f t="array" ref="L94">IFERROR(_xlfn.IFS((U77="A2"),(T77),(U78="A2"),(T78),(U79="A2"),(T79),(U80="A2"),(T80)),"")</f>
        <v/>
      </c>
      <c r="M94" s="204"/>
      <c r="N94" s="204"/>
      <c r="O94" s="205"/>
      <c r="P94" s="110"/>
      <c r="S94" s="82">
        <v>3</v>
      </c>
      <c r="T94" s="114" t="str">
        <f>O62</f>
        <v>GÖZTEPE</v>
      </c>
      <c r="U94" s="113"/>
    </row>
    <row r="95" spans="1:21" ht="21.75" customHeight="1" thickBot="1" x14ac:dyDescent="0.35">
      <c r="A95" s="4"/>
      <c r="B95" s="261"/>
      <c r="C95" s="262"/>
      <c r="D95" s="63" t="s">
        <v>12</v>
      </c>
      <c r="E95" s="103" t="s">
        <v>30</v>
      </c>
      <c r="F95" s="63">
        <v>28</v>
      </c>
      <c r="G95" s="85" t="s">
        <v>42</v>
      </c>
      <c r="H95" s="206" t="str" cm="1">
        <f t="array" ref="H95">IFERROR(_xlfn.IFS((U92="D1"),(T92),(U93="D1"),(T93),(U94="D1"),(T94),(U95="D1"),(T95)),"")</f>
        <v/>
      </c>
      <c r="I95" s="207"/>
      <c r="J95" s="208"/>
      <c r="K95" s="87" t="s">
        <v>40</v>
      </c>
      <c r="L95" s="206" t="str" cm="1">
        <f t="array" ref="L95">IFERROR(_xlfn.IFS((U82="B2"),(T82),(U83="B2"),(T83),(U84="B2"),(T84),(U85="B2"),(T85)),"")</f>
        <v/>
      </c>
      <c r="M95" s="207"/>
      <c r="N95" s="207"/>
      <c r="O95" s="208"/>
      <c r="P95" s="111"/>
      <c r="S95" s="82">
        <v>4</v>
      </c>
      <c r="T95" s="114" t="str">
        <f>O63</f>
        <v>KAYSERİ VOLEYBOL</v>
      </c>
      <c r="U95" s="113"/>
    </row>
    <row r="96" spans="1:21" ht="21.75" customHeight="1" x14ac:dyDescent="0.3">
      <c r="A96" s="4"/>
      <c r="B96" s="194" t="s">
        <v>89</v>
      </c>
      <c r="C96" s="195"/>
      <c r="D96" s="62" t="s">
        <v>158</v>
      </c>
      <c r="E96" s="64" t="s">
        <v>30</v>
      </c>
      <c r="F96" s="35">
        <v>29</v>
      </c>
      <c r="G96" s="36" t="s">
        <v>50</v>
      </c>
      <c r="H96" s="200" t="str" cm="1">
        <f t="array" ref="H96">IFERROR(_xlfn.IFS((P92="3-0"),(H92),(P92="3-1"),(H92),(P92="3-2"),(H92),(P92="0-3"),(L92),(P92="1-3"),(L92),(P92="2-3"),(L92)),"")</f>
        <v/>
      </c>
      <c r="I96" s="201"/>
      <c r="J96" s="202"/>
      <c r="K96" s="37" t="s">
        <v>51</v>
      </c>
      <c r="L96" s="200" t="str" cm="1">
        <f t="array" ref="L96">IFERROR(_xlfn.IFS((P93="3-0"),(H93),(P93="3-1"),(H93),(P93="3-2"),(H93),(P93="0-3"),(L93),(P93="1-3"),(L93),(P93="2-3"),(L93)),"")</f>
        <v/>
      </c>
      <c r="M96" s="201"/>
      <c r="N96" s="201"/>
      <c r="O96" s="202"/>
      <c r="P96" s="112"/>
    </row>
    <row r="97" spans="1:20" ht="21.75" customHeight="1" thickBot="1" x14ac:dyDescent="0.35">
      <c r="A97" s="4"/>
      <c r="B97" s="258" t="s">
        <v>49</v>
      </c>
      <c r="C97" s="259"/>
      <c r="D97" s="62" t="s">
        <v>12</v>
      </c>
      <c r="E97" s="65" t="s">
        <v>33</v>
      </c>
      <c r="F97" s="34">
        <v>30</v>
      </c>
      <c r="G97" s="38" t="s">
        <v>52</v>
      </c>
      <c r="H97" s="206" t="str" cm="1">
        <f t="array" ref="H97">IFERROR(_xlfn.IFS((P94="3-0"),(H94),(P94="3-1"),(H94),(P94="3-2"),(H94),(P94="0-3"),(L94),(P94="1-3"),(L94),(P94="2-3"),(L94)),"")</f>
        <v/>
      </c>
      <c r="I97" s="207"/>
      <c r="J97" s="208"/>
      <c r="K97" s="42" t="s">
        <v>53</v>
      </c>
      <c r="L97" s="206" t="str" cm="1">
        <f t="array" ref="L97">IFERROR(_xlfn.IFS((P95="3-0"),(H95),(P95="3-1"),(H95),(P95="3-2"),(H95),(P95="0-3"),(L95),(P95="1-3"),(L95),(P95="2-3"),(L95)),"")</f>
        <v/>
      </c>
      <c r="M97" s="207"/>
      <c r="N97" s="207"/>
      <c r="O97" s="208"/>
      <c r="P97" s="111"/>
    </row>
    <row r="98" spans="1:20" ht="21.75" customHeight="1" x14ac:dyDescent="0.3">
      <c r="A98" s="4"/>
      <c r="B98" s="196" t="s">
        <v>90</v>
      </c>
      <c r="C98" s="197"/>
      <c r="D98" s="62" t="s">
        <v>157</v>
      </c>
      <c r="E98" s="64" t="s">
        <v>30</v>
      </c>
      <c r="F98" s="33">
        <v>31</v>
      </c>
      <c r="G98" s="41" t="s">
        <v>54</v>
      </c>
      <c r="H98" s="200" t="str" cm="1">
        <f t="array" ref="H98">IFERROR(_xlfn.IFS((P96="3-0"),(L96),(P96="3-1"),(L96),(P96="3-2"),(L96),(P96="0-3"),(H96),(P96="1-3"),(H96),(P96="2-3"),(H96)),"")</f>
        <v/>
      </c>
      <c r="I98" s="201"/>
      <c r="J98" s="202"/>
      <c r="K98" s="37" t="s">
        <v>55</v>
      </c>
      <c r="L98" s="200" t="str" cm="1">
        <f t="array" ref="L98">IFERROR(_xlfn.IFS((P97="3-0"),(L97),(P97="3-1"),(L97),(P97="3-2"),(L97),(P97="0-3"),(H97),(P97="1-3"),(H97),(P97="2-3"),(H97)),"")</f>
        <v/>
      </c>
      <c r="M98" s="201"/>
      <c r="N98" s="202"/>
      <c r="O98" s="43" t="s">
        <v>58</v>
      </c>
      <c r="P98" s="112"/>
    </row>
    <row r="99" spans="1:20" ht="21.75" customHeight="1" thickBot="1" x14ac:dyDescent="0.35">
      <c r="B99" s="258" t="s">
        <v>65</v>
      </c>
      <c r="C99" s="259"/>
      <c r="D99" s="62" t="s">
        <v>158</v>
      </c>
      <c r="E99" s="65" t="s">
        <v>70</v>
      </c>
      <c r="F99" s="34">
        <v>32</v>
      </c>
      <c r="G99" s="38" t="s">
        <v>56</v>
      </c>
      <c r="H99" s="206" t="str" cm="1">
        <f t="array" ref="H99">IFERROR(_xlfn.IFS((P96="3-0"),(H96),(P96="3-1"),(H96),(P96="3-2"),(H96),(P96="0-3"),(L96),(P96="1-3"),(L96),(P96="2-3"),(L96)),"")</f>
        <v/>
      </c>
      <c r="I99" s="207"/>
      <c r="J99" s="208"/>
      <c r="K99" s="80" t="s">
        <v>57</v>
      </c>
      <c r="L99" s="206" t="str" cm="1">
        <f t="array" ref="L99">IFERROR(_xlfn.IFS((P97="3-0"),(H97),(P97="3-1"),(H97),(P97="3-2"),(H97),(P97="0-3"),(L97),(P97="1-3"),(L97),(P97="2-3"),(L97)),"")</f>
        <v/>
      </c>
      <c r="M99" s="207"/>
      <c r="N99" s="208"/>
      <c r="O99" s="81" t="s">
        <v>59</v>
      </c>
      <c r="P99" s="111"/>
    </row>
    <row r="100" spans="1:20" ht="30" customHeight="1" x14ac:dyDescent="0.3">
      <c r="B100" s="260" t="s">
        <v>5</v>
      </c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</row>
    <row r="101" spans="1:20" ht="18" customHeight="1" x14ac:dyDescent="0.3">
      <c r="B101" s="24"/>
      <c r="C101" s="24"/>
      <c r="D101" s="44"/>
      <c r="E101" s="29"/>
      <c r="F101" s="29"/>
      <c r="G101" s="24"/>
      <c r="H101" s="28"/>
      <c r="I101" s="24"/>
      <c r="J101" s="24"/>
      <c r="K101" s="24"/>
      <c r="L101" s="24"/>
      <c r="M101" s="24"/>
      <c r="N101" s="24"/>
      <c r="O101" s="24"/>
      <c r="P101" s="24"/>
    </row>
    <row r="102" spans="1:20" ht="18" customHeight="1" x14ac:dyDescent="0.3">
      <c r="B102" s="24"/>
      <c r="C102" s="24"/>
      <c r="D102" s="29"/>
      <c r="E102" s="24"/>
      <c r="F102" s="24"/>
      <c r="G102" s="255">
        <v>2</v>
      </c>
      <c r="H102" s="255"/>
      <c r="I102" s="255"/>
      <c r="J102" s="24"/>
      <c r="K102" s="24"/>
      <c r="L102" s="24"/>
      <c r="M102" s="24"/>
      <c r="N102" s="24"/>
      <c r="O102" s="24"/>
      <c r="P102" s="24"/>
    </row>
    <row r="103" spans="1:20" ht="18" customHeight="1" x14ac:dyDescent="0.3">
      <c r="B103" s="24"/>
      <c r="C103" s="24"/>
      <c r="D103" s="29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R103" s="104" t="s">
        <v>71</v>
      </c>
      <c r="S103" s="264"/>
      <c r="T103" s="264"/>
    </row>
    <row r="104" spans="1:20" ht="18" customHeight="1" x14ac:dyDescent="0.3">
      <c r="B104" s="24"/>
      <c r="C104" s="24"/>
      <c r="D104" s="29"/>
      <c r="E104" s="24"/>
      <c r="F104" s="24"/>
      <c r="G104" s="24"/>
      <c r="H104" s="28"/>
      <c r="I104" s="24"/>
      <c r="J104" s="24"/>
      <c r="K104" s="24"/>
      <c r="L104" s="24"/>
      <c r="M104" s="24"/>
      <c r="N104" s="24"/>
      <c r="O104" s="24"/>
      <c r="P104" s="24"/>
      <c r="R104" s="104" t="s">
        <v>72</v>
      </c>
      <c r="S104" s="264"/>
      <c r="T104" s="264"/>
    </row>
    <row r="105" spans="1:20" ht="18" customHeight="1" x14ac:dyDescent="0.3">
      <c r="C105" s="24"/>
      <c r="D105" s="29"/>
      <c r="R105" s="104" t="s">
        <v>73</v>
      </c>
      <c r="S105" s="264"/>
      <c r="T105" s="264"/>
    </row>
    <row r="106" spans="1:20" ht="18" customHeight="1" x14ac:dyDescent="0.3">
      <c r="C106" s="24"/>
      <c r="D106" s="29"/>
      <c r="R106" s="104" t="s">
        <v>74</v>
      </c>
      <c r="S106" s="264"/>
      <c r="T106" s="264"/>
    </row>
  </sheetData>
  <mergeCells count="188">
    <mergeCell ref="H76:J76"/>
    <mergeCell ref="H77:J77"/>
    <mergeCell ref="H78:J78"/>
    <mergeCell ref="H79:J79"/>
    <mergeCell ref="H80:J80"/>
    <mergeCell ref="B76:C76"/>
    <mergeCell ref="B75:C75"/>
    <mergeCell ref="H87:J87"/>
    <mergeCell ref="H89:J89"/>
    <mergeCell ref="H81:J81"/>
    <mergeCell ref="B89:C89"/>
    <mergeCell ref="B82:C82"/>
    <mergeCell ref="B86:C86"/>
    <mergeCell ref="B85:C85"/>
    <mergeCell ref="B77:C77"/>
    <mergeCell ref="H86:J86"/>
    <mergeCell ref="M34:P34"/>
    <mergeCell ref="D20:E20"/>
    <mergeCell ref="S105:T105"/>
    <mergeCell ref="S104:T104"/>
    <mergeCell ref="S106:T106"/>
    <mergeCell ref="B64:P64"/>
    <mergeCell ref="H75:J75"/>
    <mergeCell ref="K62:L62"/>
    <mergeCell ref="G62:H62"/>
    <mergeCell ref="M40:P40"/>
    <mergeCell ref="M41:P41"/>
    <mergeCell ref="C43:M43"/>
    <mergeCell ref="C45:E45"/>
    <mergeCell ref="H45:I45"/>
    <mergeCell ref="M45:P45"/>
    <mergeCell ref="B79:C79"/>
    <mergeCell ref="B83:C83"/>
    <mergeCell ref="G63:H63"/>
    <mergeCell ref="B73:C73"/>
    <mergeCell ref="B66:C66"/>
    <mergeCell ref="S103:T103"/>
    <mergeCell ref="M31:P31"/>
    <mergeCell ref="M33:P33"/>
    <mergeCell ref="M32:P32"/>
    <mergeCell ref="M24:P24"/>
    <mergeCell ref="M25:P25"/>
    <mergeCell ref="M26:P26"/>
    <mergeCell ref="M27:P27"/>
    <mergeCell ref="C24:E24"/>
    <mergeCell ref="C25:E26"/>
    <mergeCell ref="G102:I102"/>
    <mergeCell ref="B94:C94"/>
    <mergeCell ref="B97:C97"/>
    <mergeCell ref="B99:C99"/>
    <mergeCell ref="H97:J97"/>
    <mergeCell ref="L97:O97"/>
    <mergeCell ref="L98:N98"/>
    <mergeCell ref="L99:N99"/>
    <mergeCell ref="H98:J98"/>
    <mergeCell ref="H99:J99"/>
    <mergeCell ref="B96:C96"/>
    <mergeCell ref="B98:C98"/>
    <mergeCell ref="B100:P100"/>
    <mergeCell ref="H96:J96"/>
    <mergeCell ref="B95:C95"/>
    <mergeCell ref="L96:O96"/>
    <mergeCell ref="L95:O95"/>
    <mergeCell ref="L92:O92"/>
    <mergeCell ref="B3:P3"/>
    <mergeCell ref="B8:P8"/>
    <mergeCell ref="B4:P4"/>
    <mergeCell ref="C5:H5"/>
    <mergeCell ref="K5:N5"/>
    <mergeCell ref="K6:N6"/>
    <mergeCell ref="B6:C6"/>
    <mergeCell ref="B7:C7"/>
    <mergeCell ref="D6:H6"/>
    <mergeCell ref="D7:H7"/>
    <mergeCell ref="D9:E9"/>
    <mergeCell ref="D10:E10"/>
    <mergeCell ref="M9:P9"/>
    <mergeCell ref="M10:P10"/>
    <mergeCell ref="M11:P11"/>
    <mergeCell ref="C36:M36"/>
    <mergeCell ref="C38:E38"/>
    <mergeCell ref="M38:P38"/>
    <mergeCell ref="M39:P39"/>
    <mergeCell ref="C29:I29"/>
    <mergeCell ref="C31:E31"/>
    <mergeCell ref="D12:E12"/>
    <mergeCell ref="D18:E18"/>
    <mergeCell ref="C22:L22"/>
    <mergeCell ref="C21:P21"/>
    <mergeCell ref="M12:P12"/>
    <mergeCell ref="M15:P15"/>
    <mergeCell ref="M16:P16"/>
    <mergeCell ref="M17:P17"/>
    <mergeCell ref="M18:P18"/>
    <mergeCell ref="D13:E13"/>
    <mergeCell ref="H15:I15"/>
    <mergeCell ref="D14:E14"/>
    <mergeCell ref="D16:E16"/>
    <mergeCell ref="M46:P46"/>
    <mergeCell ref="G65:O65"/>
    <mergeCell ref="B74:C74"/>
    <mergeCell ref="B69:C69"/>
    <mergeCell ref="B71:C71"/>
    <mergeCell ref="L74:O74"/>
    <mergeCell ref="G60:H60"/>
    <mergeCell ref="E59:H59"/>
    <mergeCell ref="B57:H57"/>
    <mergeCell ref="B59:D59"/>
    <mergeCell ref="M47:P47"/>
    <mergeCell ref="M48:P48"/>
    <mergeCell ref="C50:L50"/>
    <mergeCell ref="B56:P56"/>
    <mergeCell ref="B55:P55"/>
    <mergeCell ref="L68:O68"/>
    <mergeCell ref="L69:O69"/>
    <mergeCell ref="L70:O70"/>
    <mergeCell ref="B65:C65"/>
    <mergeCell ref="B68:C68"/>
    <mergeCell ref="G61:H61"/>
    <mergeCell ref="B67:C67"/>
    <mergeCell ref="B70:C70"/>
    <mergeCell ref="L73:O73"/>
    <mergeCell ref="B93:C93"/>
    <mergeCell ref="B92:C92"/>
    <mergeCell ref="B91:C91"/>
    <mergeCell ref="H92:J92"/>
    <mergeCell ref="H93:J93"/>
    <mergeCell ref="H94:J94"/>
    <mergeCell ref="H95:J95"/>
    <mergeCell ref="G91:O91"/>
    <mergeCell ref="L86:O86"/>
    <mergeCell ref="L87:O87"/>
    <mergeCell ref="L88:O88"/>
    <mergeCell ref="L89:O89"/>
    <mergeCell ref="B87:C87"/>
    <mergeCell ref="B88:C88"/>
    <mergeCell ref="H88:J88"/>
    <mergeCell ref="L93:O93"/>
    <mergeCell ref="L94:O94"/>
    <mergeCell ref="B90:P90"/>
    <mergeCell ref="S74:U75"/>
    <mergeCell ref="R55:T55"/>
    <mergeCell ref="U55:W55"/>
    <mergeCell ref="R60:T60"/>
    <mergeCell ref="U60:W60"/>
    <mergeCell ref="O62:P62"/>
    <mergeCell ref="O63:P63"/>
    <mergeCell ref="L66:O66"/>
    <mergeCell ref="L67:O67"/>
    <mergeCell ref="K61:L61"/>
    <mergeCell ref="M59:P59"/>
    <mergeCell ref="O60:P60"/>
    <mergeCell ref="K60:L60"/>
    <mergeCell ref="I59:L59"/>
    <mergeCell ref="I57:M57"/>
    <mergeCell ref="O61:P61"/>
    <mergeCell ref="L71:O71"/>
    <mergeCell ref="L72:O72"/>
    <mergeCell ref="K63:L63"/>
    <mergeCell ref="H66:J66"/>
    <mergeCell ref="H67:J67"/>
    <mergeCell ref="H69:J69"/>
    <mergeCell ref="H70:J70"/>
    <mergeCell ref="H71:J71"/>
    <mergeCell ref="H68:J68"/>
    <mergeCell ref="H72:J72"/>
    <mergeCell ref="H74:J74"/>
    <mergeCell ref="H83:J83"/>
    <mergeCell ref="H84:J84"/>
    <mergeCell ref="H85:J85"/>
    <mergeCell ref="B81:C81"/>
    <mergeCell ref="L75:O75"/>
    <mergeCell ref="L76:O76"/>
    <mergeCell ref="B78:C78"/>
    <mergeCell ref="B84:C84"/>
    <mergeCell ref="L81:O81"/>
    <mergeCell ref="L82:O82"/>
    <mergeCell ref="L83:O83"/>
    <mergeCell ref="L84:O84"/>
    <mergeCell ref="L85:O85"/>
    <mergeCell ref="H82:J82"/>
    <mergeCell ref="L77:O77"/>
    <mergeCell ref="L78:O78"/>
    <mergeCell ref="L79:O79"/>
    <mergeCell ref="L80:O80"/>
    <mergeCell ref="B72:C72"/>
    <mergeCell ref="B80:C80"/>
    <mergeCell ref="H73:J73"/>
  </mergeCells>
  <phoneticPr fontId="0" type="noConversion"/>
  <conditionalFormatting sqref="H66:J89 L66:L89">
    <cfRule type="expression" dxfId="1" priority="2">
      <formula>(H66=0)</formula>
    </cfRule>
  </conditionalFormatting>
  <conditionalFormatting sqref="H92:J95 L92:O95">
    <cfRule type="expression" dxfId="0" priority="3">
      <formula>H92=0</formula>
    </cfRule>
  </conditionalFormatting>
  <pageMargins left="0.25" right="0.25" top="0.75" bottom="0.75" header="0.3" footer="0.3"/>
  <pageSetup paperSize="9" scale="63" orientation="portrait" r:id="rId1"/>
  <rowBreaks count="1" manualBreakCount="1">
    <brk id="54" min="1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Yıldız Kızlar</vt:lpstr>
      <vt:lpstr>'Yıldız Kızlar'!Yazdırma_Alanı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SELDA KOÇ</dc:creator>
  <cp:lastModifiedBy>Yasin İLHAN</cp:lastModifiedBy>
  <cp:lastPrinted>2025-05-25T11:26:15Z</cp:lastPrinted>
  <dcterms:created xsi:type="dcterms:W3CDTF">2008-04-28T07:28:09Z</dcterms:created>
  <dcterms:modified xsi:type="dcterms:W3CDTF">2025-05-25T11:27:25Z</dcterms:modified>
</cp:coreProperties>
</file>